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决策" sheetId="29" r:id="rId1"/>
    <sheet name="过程" sheetId="30" r:id="rId2"/>
    <sheet name="产出" sheetId="31" r:id="rId3"/>
    <sheet name="效益" sheetId="27" r:id="rId4"/>
    <sheet name="工程项目明细表" sheetId="32" r:id="rId5"/>
  </sheets>
  <definedNames>
    <definedName name="_xlnm._FilterDatabase" localSheetId="3" hidden="1">效益!$A$2:$G$2</definedName>
    <definedName name="_xlnm.Print_Area" localSheetId="3">效益!$A$1:$F$13</definedName>
    <definedName name="_xlnm.Print_Titles" localSheetId="3">效益!$1:$2</definedName>
    <definedName name="_xlnm._FilterDatabase" localSheetId="0" hidden="1">决策!$A$2:$F$2</definedName>
    <definedName name="_xlnm.Print_Area" localSheetId="0">决策!$A$1:$F$23</definedName>
    <definedName name="_xlnm.Print_Titles" localSheetId="0">决策!$1:$2</definedName>
    <definedName name="_xlnm._FilterDatabase" localSheetId="1" hidden="1">过程!$A$2:$F$2</definedName>
    <definedName name="_xlnm.Print_Area" localSheetId="1">过程!$A$1:$F$15</definedName>
    <definedName name="_xlnm.Print_Titles" localSheetId="1">过程!$1:$2</definedName>
    <definedName name="_xlnm._FilterDatabase" localSheetId="2" hidden="1">产出!$A$2:$F$2</definedName>
    <definedName name="_xlnm.Print_Area" localSheetId="2">产出!$A$1:$F$11</definedName>
    <definedName name="_xlnm.Print_Titles" localSheetId="2">产出!$1:$2</definedName>
    <definedName name="_xlnm.Print_Area" localSheetId="4">工程项目明细表!$A$1:$H$58</definedName>
    <definedName name="_xlnm.Print_Titles" localSheetId="4">工程项目明细表!$1:$3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Admin</author>
  </authors>
  <commentList>
    <comment ref="A2" authorId="0">
      <text>
        <r>
          <rPr>
            <b/>
            <sz val="9"/>
            <rFont val="宋体"/>
            <charset val="134"/>
          </rPr>
          <t>Admin:</t>
        </r>
        <r>
          <rPr>
            <sz val="9"/>
            <rFont val="宋体"/>
            <charset val="134"/>
          </rPr>
          <t xml:space="preserve">
分值可根据项目情况调整</t>
        </r>
      </text>
    </comment>
    <comment ref="C2" authorId="0">
      <text>
        <r>
          <rPr>
            <b/>
            <sz val="9"/>
            <rFont val="宋体"/>
            <charset val="134"/>
          </rPr>
          <t>Admin:</t>
        </r>
        <r>
          <rPr>
            <sz val="9"/>
            <rFont val="宋体"/>
            <charset val="134"/>
          </rPr>
          <t xml:space="preserve">
分值自定</t>
        </r>
      </text>
    </comment>
  </commentList>
</comments>
</file>

<file path=xl/comments2.xml><?xml version="1.0" encoding="utf-8"?>
<comments xmlns="http://schemas.openxmlformats.org/spreadsheetml/2006/main">
  <authors>
    <author>Admin</author>
  </authors>
  <commentList>
    <comment ref="A2" authorId="0">
      <text>
        <r>
          <rPr>
            <b/>
            <sz val="9"/>
            <rFont val="宋体"/>
            <charset val="134"/>
          </rPr>
          <t>Admin:</t>
        </r>
        <r>
          <rPr>
            <sz val="9"/>
            <rFont val="宋体"/>
            <charset val="134"/>
          </rPr>
          <t xml:space="preserve">
分值可根据项目情况调整</t>
        </r>
      </text>
    </comment>
    <comment ref="C2" authorId="0">
      <text>
        <r>
          <rPr>
            <b/>
            <sz val="9"/>
            <rFont val="宋体"/>
            <charset val="134"/>
          </rPr>
          <t>Admin:</t>
        </r>
        <r>
          <rPr>
            <sz val="9"/>
            <rFont val="宋体"/>
            <charset val="134"/>
          </rPr>
          <t xml:space="preserve">
分值自定</t>
        </r>
      </text>
    </comment>
  </commentList>
</comments>
</file>

<file path=xl/comments3.xml><?xml version="1.0" encoding="utf-8"?>
<comments xmlns="http://schemas.openxmlformats.org/spreadsheetml/2006/main">
  <authors>
    <author>Admin</author>
  </authors>
  <commentList>
    <comment ref="A2" authorId="0">
      <text>
        <r>
          <rPr>
            <b/>
            <sz val="9"/>
            <rFont val="宋体"/>
            <charset val="134"/>
          </rPr>
          <t>Admin:</t>
        </r>
        <r>
          <rPr>
            <sz val="9"/>
            <rFont val="宋体"/>
            <charset val="134"/>
          </rPr>
          <t xml:space="preserve">
分值可根据项目情况调整</t>
        </r>
      </text>
    </comment>
    <comment ref="C2" authorId="0">
      <text>
        <r>
          <rPr>
            <b/>
            <sz val="9"/>
            <rFont val="宋体"/>
            <charset val="134"/>
          </rPr>
          <t>Admin:</t>
        </r>
        <r>
          <rPr>
            <sz val="9"/>
            <rFont val="宋体"/>
            <charset val="134"/>
          </rPr>
          <t xml:space="preserve">
分值自定</t>
        </r>
      </text>
    </comment>
  </commentList>
</comments>
</file>

<file path=xl/comments4.xml><?xml version="1.0" encoding="utf-8"?>
<comments xmlns="http://schemas.openxmlformats.org/spreadsheetml/2006/main">
  <authors>
    <author>Admin</author>
  </authors>
  <commentList>
    <comment ref="A2" authorId="0">
      <text>
        <r>
          <rPr>
            <b/>
            <sz val="9"/>
            <rFont val="宋体"/>
            <charset val="134"/>
          </rPr>
          <t>Admin:</t>
        </r>
        <r>
          <rPr>
            <sz val="9"/>
            <rFont val="宋体"/>
            <charset val="134"/>
          </rPr>
          <t xml:space="preserve">
分值可根据项目情况调整</t>
        </r>
      </text>
    </comment>
    <comment ref="C2" authorId="0">
      <text>
        <r>
          <rPr>
            <b/>
            <sz val="9"/>
            <rFont val="宋体"/>
            <charset val="134"/>
          </rPr>
          <t>Admin:</t>
        </r>
        <r>
          <rPr>
            <sz val="9"/>
            <rFont val="宋体"/>
            <charset val="134"/>
          </rPr>
          <t xml:space="preserve">
分值自定</t>
        </r>
      </text>
    </comment>
  </commentList>
</comments>
</file>

<file path=xl/sharedStrings.xml><?xml version="1.0" encoding="utf-8"?>
<sst xmlns="http://schemas.openxmlformats.org/spreadsheetml/2006/main" count="294" uniqueCount="187">
  <si>
    <t>2023年老旧小区改造项目绩效评价表——决策</t>
  </si>
  <si>
    <t>二级指标</t>
  </si>
  <si>
    <t>三级指标</t>
  </si>
  <si>
    <t>标准分值</t>
  </si>
  <si>
    <t>指标解释</t>
  </si>
  <si>
    <t>指标内容</t>
  </si>
  <si>
    <t>得分</t>
  </si>
  <si>
    <t xml:space="preserve">项目
立项
（7分）
</t>
  </si>
  <si>
    <t>立项依据充分性</t>
  </si>
  <si>
    <t>项目立项是否符合法律法规、相关政策、发展规划以及部门职责，用以反映和考核项目立项依据情况。</t>
  </si>
  <si>
    <t>1、项目立项是否符合国家法律法规、国民经济发展规划和相关政策；</t>
  </si>
  <si>
    <t>2、项目立项是否符合行业发展规划和政策要求；</t>
  </si>
  <si>
    <t>3、项目立项是否与部门职责范围相符，属于部门履职所需；</t>
  </si>
  <si>
    <t>4、项目是否属于公共财政支持范围，是否符合中央、地方事权支出责任划分原则；</t>
  </si>
  <si>
    <t>立项程序规范性</t>
  </si>
  <si>
    <t>项目申请、设立过程是否符合相关要求，用以反映和考核项目立项的规范情况。</t>
  </si>
  <si>
    <t>1、项目是否按照规定的程序申请设立；</t>
  </si>
  <si>
    <t>2、审批文件、材料是否符合相关要求；</t>
  </si>
  <si>
    <t>3、事前是否已经过必要的可行性研究、专家论证、风险评估、绩效评估、集体决策；</t>
  </si>
  <si>
    <t xml:space="preserve">绩效
目标
（7分）
</t>
  </si>
  <si>
    <t>绩效目标合理性</t>
  </si>
  <si>
    <t>项目所设定的绩效目标是否依据充分，是否符合客观实际，用以反映和考核项目绩效目标与项目实施的相符情况。</t>
  </si>
  <si>
    <t>1、项目是否有绩效目标；</t>
  </si>
  <si>
    <t>2、项目绩效目标与实际工作内容是否具有相关性；</t>
  </si>
  <si>
    <t>3、项目预期产出效益和效果是否符合正常的业绩水平；</t>
  </si>
  <si>
    <t>4、是否与预算确定的项目资金量相匹配。</t>
  </si>
  <si>
    <t>绩效指标明确性</t>
  </si>
  <si>
    <t>依据绩效目标设定的绩效指标是否清晰、细化、可衡量等，用以反映和考核项目绩效目标的明细化情况。</t>
  </si>
  <si>
    <t>1、是否将项目绩效目标细化分解为具体的绩效指标；</t>
  </si>
  <si>
    <t>2、是否通过清晰、可衡量的指标值予以体现；</t>
  </si>
  <si>
    <t>3、是否与项目目标任务数或计划数相对应；</t>
  </si>
  <si>
    <t>资金投入
（6分）</t>
  </si>
  <si>
    <t>预算编制
科学性</t>
  </si>
  <si>
    <t>项目预算编制是否经过科学论证、有明确标准，资金额度与年度目标是否相适应，用以反映和考核项目预算编制的科学性、合理性情况。</t>
  </si>
  <si>
    <t>1、预算编制是否经过科学论证；</t>
  </si>
  <si>
    <t>2、预算内容与项目内容是否匹配；</t>
  </si>
  <si>
    <t>3、预算额度测算依据是否充分，是否按照标准编制；</t>
  </si>
  <si>
    <t>4、预算确定的项目资金量是否与工作任务相匹配；</t>
  </si>
  <si>
    <t>资金分配
合理性</t>
  </si>
  <si>
    <t>项目预算资金分配是否有测算依据，与补助单位或地方实际是否相适应，用以反映和考核项目预算资金分配的科学性、合理性情况。</t>
  </si>
  <si>
    <t>1、预算资金分配依据是否充分；</t>
  </si>
  <si>
    <t>2、资金分配额度是否合理，与项目单位或地方实际是否相适应；</t>
  </si>
  <si>
    <t>合计</t>
  </si>
  <si>
    <t>2023年老旧小区改造项目绩效评价表——过程</t>
  </si>
  <si>
    <t>资金管理
（12分）</t>
  </si>
  <si>
    <t>资金到位率</t>
  </si>
  <si>
    <t>实际到位资金与预算资金的比率，用以反映和考核资金落实情况对项目实施的总体保障程度。</t>
  </si>
  <si>
    <t>1、资金到位率=（实际到位资金/预算资金）×100%；</t>
  </si>
  <si>
    <t>预算执行率</t>
  </si>
  <si>
    <t>项目预算资金是否按照计划执行，用以反映或考核项目预算执行情况。</t>
  </si>
  <si>
    <t>1、预算执行率=（实际支出资金/实际到位资金）×100%；</t>
  </si>
  <si>
    <t>资金使用
合规性</t>
  </si>
  <si>
    <t>项目资金使用是否符合相关的财务管理制度规定，用以反映和考核项目资金的规范运行情况。</t>
  </si>
  <si>
    <t>1、是否符合国家财经法规和财务管理制度以及有关专项资金管理办法的规定；</t>
  </si>
  <si>
    <t>2、资金的拨付是否有完整的审批程序和手续；</t>
  </si>
  <si>
    <t>3、是否符合项目预算批复或合同规定的用途；</t>
  </si>
  <si>
    <t>4、是否存在截留、挤占、挪用、虚列支出等情况；</t>
  </si>
  <si>
    <t>组织实施
（8分）</t>
  </si>
  <si>
    <t>管理制度
健全性</t>
  </si>
  <si>
    <t>项目实施单位的财务和业务管理制度是否健全，用以反映和考核财务和业务管理制度对项目顺利实施的保障情况。</t>
  </si>
  <si>
    <t>1、是否已制定或具有相应的财务和业务管理制度；</t>
  </si>
  <si>
    <t>2、财务和业务管理制度是否合法、合规、完整；</t>
  </si>
  <si>
    <t>制度执行
有效性</t>
  </si>
  <si>
    <t>项目实施是否符合相关管理规定，用以反映和考核相关管理制度的有效执行情况。</t>
  </si>
  <si>
    <t>1、是否遵守相关法律法规和相关管理规定；</t>
  </si>
  <si>
    <t>2、项目调整及支出调整手续是否完备；</t>
  </si>
  <si>
    <t>3、项目合同书、验收报告、技术鉴定等资料是否齐全并及时归档；</t>
  </si>
  <si>
    <t>4、项目实施的人员条件、场地设备、信息支撑等是否落实到位；</t>
  </si>
  <si>
    <t>2023年老旧小区改造项目绩效评价表——产出</t>
  </si>
  <si>
    <t>数量
（5分）</t>
  </si>
  <si>
    <t>完成9个片区老旧小区改造</t>
  </si>
  <si>
    <t>是否按照协议约定完成9个片区老旧小区改造，用以反映项目实施的数量情况</t>
  </si>
  <si>
    <t>是否完成9个片区的改造任务</t>
  </si>
  <si>
    <t>质量
（9分）</t>
  </si>
  <si>
    <t>项目耐久性</t>
  </si>
  <si>
    <t>评估改造后的工程在合理使用期限内的耐久性表现，用以反映项目完成的质量情况</t>
  </si>
  <si>
    <t>实地走访是否发现已完工的项目存在损坏、脱落等质量问题</t>
  </si>
  <si>
    <t>施工安全</t>
  </si>
  <si>
    <t>调查了解项目施工过程中是否发生安全生产事故，用以反映项目实施的安全生情况</t>
  </si>
  <si>
    <t>施工过程中是否出现安全事故</t>
  </si>
  <si>
    <t>信息公开</t>
  </si>
  <si>
    <t>项目是否进行公示公开，用以反映项目实施的公平公正情况</t>
  </si>
  <si>
    <t>实施的项目是否进行公开公示</t>
  </si>
  <si>
    <t>时效
（12分）</t>
  </si>
  <si>
    <t>开工时效</t>
  </si>
  <si>
    <t>项目是否按照合同约定及时开工、完工，是否及时完成项目验收，用以反映项目实施的时效性</t>
  </si>
  <si>
    <t>项目是否按照合同约定按时开工</t>
  </si>
  <si>
    <t>竣工时效</t>
  </si>
  <si>
    <t>验收时效</t>
  </si>
  <si>
    <t>项目是否按照合同约定及时验收</t>
  </si>
  <si>
    <t>成本
（4分）</t>
  </si>
  <si>
    <t>成本节约率</t>
  </si>
  <si>
    <t>项目实际成本是否低于预算成本</t>
  </si>
  <si>
    <t>2023年老旧小区改造项目绩效评价表——效益</t>
  </si>
  <si>
    <t>社会效益
（10分）</t>
  </si>
  <si>
    <t>安全性能提升</t>
  </si>
  <si>
    <t>老旧小区改造后在消防安全、治安防范等方面的提升情况</t>
  </si>
  <si>
    <t>是否对老旧小区安全隐患进行了消除改造</t>
  </si>
  <si>
    <t>是否改造了增加了消防设施</t>
  </si>
  <si>
    <t>是否改造安装了视频监控设备</t>
  </si>
  <si>
    <t>居住舒适度</t>
  </si>
  <si>
    <t>老旧小区改造后居民生活质量提升情况</t>
  </si>
  <si>
    <t>小区外立面是否焕然一新</t>
  </si>
  <si>
    <t>是否新增车位、建设休闲广场和健身设施等基础设施</t>
  </si>
  <si>
    <t>是否对水电气等基础设施进行改造</t>
  </si>
  <si>
    <t>生态效益
（8分）</t>
  </si>
  <si>
    <t>社区环境改善</t>
  </si>
  <si>
    <t>对比改造前后小区的环境状况，评估环境改善的程度</t>
  </si>
  <si>
    <t>项目是否实施了绿化工程</t>
  </si>
  <si>
    <t>是否改造新增垃圾收集处理设备、设施</t>
  </si>
  <si>
    <t>可持续影响
（4分）</t>
  </si>
  <si>
    <t>项目验收完成移交</t>
  </si>
  <si>
    <t>工程完成验收后，是否移交管理，延迟项目使用寿命</t>
  </si>
  <si>
    <t>工程完成验收后，完成移交管理。</t>
  </si>
  <si>
    <t>满意度
（8分）</t>
  </si>
  <si>
    <t>满意程度</t>
  </si>
  <si>
    <t>服务对象对项目实施效果的满意程
度</t>
  </si>
  <si>
    <t>根据调查问卷调查得分，满意度小于60%得分0分，大于或等于60%时按照比例得分</t>
  </si>
  <si>
    <t>2023年老旧小区改造项目主要供应商明细表</t>
  </si>
  <si>
    <t>片区</t>
  </si>
  <si>
    <t>工程名称</t>
  </si>
  <si>
    <t>子项目</t>
  </si>
  <si>
    <t>合同供应商</t>
  </si>
  <si>
    <r>
      <rPr>
        <sz val="12"/>
        <color indexed="8"/>
        <rFont val="宋体"/>
        <charset val="134"/>
      </rPr>
      <t>合同价（万元）</t>
    </r>
  </si>
  <si>
    <r>
      <rPr>
        <sz val="12"/>
        <color indexed="8"/>
        <rFont val="宋体"/>
        <charset val="134"/>
      </rPr>
      <t>已付款</t>
    </r>
  </si>
  <si>
    <r>
      <rPr>
        <sz val="12"/>
        <rFont val="宋体"/>
        <charset val="134"/>
      </rPr>
      <t>备注</t>
    </r>
  </si>
  <si>
    <r>
      <rPr>
        <sz val="12"/>
        <color indexed="8"/>
        <rFont val="宋体"/>
        <charset val="134"/>
      </rPr>
      <t>金额（万元）</t>
    </r>
  </si>
  <si>
    <r>
      <rPr>
        <sz val="12"/>
        <color indexed="8"/>
        <rFont val="宋体"/>
        <charset val="134"/>
      </rPr>
      <t>进度</t>
    </r>
  </si>
  <si>
    <t>向阳闸片区
（总投资约2000万元）</t>
  </si>
  <si>
    <t>主体改造工程
（新华书店教材宿舍综合楼）</t>
  </si>
  <si>
    <t>工程施工费</t>
  </si>
  <si>
    <t>江西集轩建设工程有限公司</t>
  </si>
  <si>
    <t>监理费</t>
  </si>
  <si>
    <t>江西务实建设管理有限公司</t>
  </si>
  <si>
    <t>设计费</t>
  </si>
  <si>
    <t>九江市建筑设计院有限公司</t>
  </si>
  <si>
    <t>工程造价咨询</t>
  </si>
  <si>
    <t>江西华审中信工程造价有限公司</t>
  </si>
  <si>
    <t>技术咨询</t>
  </si>
  <si>
    <t>九江工业建筑设计院（九江市工业建筑研究所）</t>
  </si>
  <si>
    <t>测绘服务费</t>
  </si>
  <si>
    <t>江西为上建设工程咨询有限公司</t>
  </si>
  <si>
    <t>弱电改造工程</t>
  </si>
  <si>
    <t>中移建设有限公司江西分公司</t>
  </si>
  <si>
    <t>江西诚科建设咨询监理有限公司</t>
  </si>
  <si>
    <t>江西省邮电规划设计院有限公司</t>
  </si>
  <si>
    <t>天福花园片区
（总投资约2950万元）</t>
  </si>
  <si>
    <t>主体改造工程
（天福花园小区、福华花园小区）</t>
  </si>
  <si>
    <t>江西三园建设发展有限公司</t>
  </si>
  <si>
    <t>赣州飞洋项目管理有限公司</t>
  </si>
  <si>
    <t>上宸工程设计集团有限公司江西赣北分公司</t>
  </si>
  <si>
    <t>江西诚建造价咨询有限公司</t>
  </si>
  <si>
    <t>弱电改造工程
（天福花园小区、福华花园小区）</t>
  </si>
  <si>
    <t>江西电信信息产业有限公司</t>
  </si>
  <si>
    <t>江西正康建设管理有限公司</t>
  </si>
  <si>
    <t>江西鑫华建工程造价事务所有限公司</t>
  </si>
  <si>
    <t>/</t>
  </si>
  <si>
    <t>挡土墙地质灾害治理项目
（虹能小区A13栋南侧）</t>
  </si>
  <si>
    <t>江西金浔有色工程技术有限公司</t>
  </si>
  <si>
    <t>江西九勘地质工程技术有限公司</t>
  </si>
  <si>
    <t>抚州市大地建设监理造价有限公司</t>
  </si>
  <si>
    <t>大树下片区
（总投资约6000万元）</t>
  </si>
  <si>
    <t>主体改造工程</t>
  </si>
  <si>
    <t>招标代理费</t>
  </si>
  <si>
    <t>江西寻金咨询管理有限公司</t>
  </si>
  <si>
    <t>中乐建业集团有限公司</t>
  </si>
  <si>
    <t>强电改造工程</t>
  </si>
  <si>
    <t>九江佳虹实业有限公司</t>
  </si>
  <si>
    <t>河南省立源工程管理有限公司九江分公司</t>
  </si>
  <si>
    <t>江西德能电力建设有限公司</t>
  </si>
  <si>
    <t>九江市规划设计集团有限公司</t>
  </si>
  <si>
    <t>阶梯项目咨询有限公司九江分公司</t>
  </si>
  <si>
    <t>九江市测绘地理信息有限公司</t>
  </si>
  <si>
    <t>图书馆周边片区
（总投资约700万元）</t>
  </si>
  <si>
    <t>九江市寻金建设工程有限公司</t>
  </si>
  <si>
    <t>江西水星勘测院有限公司南昌分公司</t>
  </si>
  <si>
    <t>弱电改造工程
（图书馆片区）</t>
  </si>
  <si>
    <t>龙惠花园小区（总投资约380万元）</t>
  </si>
  <si>
    <t>江西三盛通信网络有限公司</t>
  </si>
  <si>
    <t>步红花园片区
（总投资约300万元）</t>
  </si>
  <si>
    <t>江西省江信工程监理有限责任公司</t>
  </si>
  <si>
    <t>东方佳园小区
（总投资约350万元）</t>
  </si>
  <si>
    <t>测绘费</t>
  </si>
  <si>
    <t>江西省江信工程监理有限责任公司都昌分公司</t>
  </si>
  <si>
    <t>外墙检测费</t>
  </si>
  <si>
    <t>江西省军区九江离职干部休养所老旧小区
（总投资约230万元）</t>
  </si>
  <si>
    <t>江西省军区九江离职干部休养所人民路服务站老旧小区
（总投资约200万元）</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</si>
</sst>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46">
    <font>
      <sz val="12"/>
      <name val="宋体"/>
      <charset val="134"/>
    </font>
    <font>
      <sz val="20"/>
      <name val="宋体"/>
      <charset val="134"/>
    </font>
    <font>
      <sz val="12"/>
      <color indexed="8"/>
      <name val="宋体"/>
      <charset val="134"/>
      <scheme val="minor"/>
    </font>
    <font>
      <sz val="12"/>
      <color indexed="8"/>
      <name val="Arial Narrow"/>
      <charset val="134"/>
    </font>
    <font>
      <sz val="12"/>
      <name val="Arial Narrow"/>
      <charset val="134"/>
    </font>
    <font>
      <b/>
      <sz val="10"/>
      <color indexed="8"/>
      <name val="宋体"/>
      <charset val="134"/>
    </font>
    <font>
      <sz val="10"/>
      <color indexed="8"/>
      <name val="宋体"/>
      <charset val="134"/>
    </font>
    <font>
      <sz val="11"/>
      <color indexed="8"/>
      <name val="宋体"/>
      <charset val="134"/>
    </font>
    <font>
      <sz val="9"/>
      <color indexed="8"/>
      <name val="宋体"/>
      <charset val="134"/>
    </font>
    <font>
      <b/>
      <sz val="20"/>
      <color rgb="FF000000"/>
      <name val="宋体"/>
      <charset val="134"/>
    </font>
    <font>
      <b/>
      <sz val="20"/>
      <color indexed="8"/>
      <name val="Times New Roman"/>
      <charset val="134"/>
    </font>
    <font>
      <b/>
      <sz val="10"/>
      <name val="宋体"/>
      <charset val="134"/>
    </font>
    <font>
      <sz val="10"/>
      <name val="宋体"/>
      <charset val="134"/>
    </font>
    <font>
      <sz val="10"/>
      <name val="Arial Narrow"/>
      <charset val="134"/>
    </font>
    <font>
      <sz val="10"/>
      <color indexed="8"/>
      <name val="Arial Narrow"/>
      <charset val="134"/>
    </font>
    <font>
      <b/>
      <sz val="10"/>
      <color indexed="8"/>
      <name val="Arial Narrow"/>
      <charset val="134"/>
    </font>
    <font>
      <sz val="11"/>
      <color indexed="8"/>
      <name val="Arial Narrow"/>
      <charset val="134"/>
    </font>
    <font>
      <sz val="9"/>
      <color indexed="8"/>
      <name val="Arial Narrow"/>
      <charset val="134"/>
    </font>
    <font>
      <b/>
      <sz val="20"/>
      <color indexed="8"/>
      <name val="宋体"/>
      <charset val="134"/>
    </font>
    <font>
      <sz val="10"/>
      <color rgb="FF000000"/>
      <name val="宋体"/>
      <charset val="134"/>
    </font>
    <font>
      <sz val="14"/>
      <color rgb="FF000000"/>
      <name val="仿宋"/>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Tahoma"/>
      <charset val="134"/>
    </font>
    <font>
      <sz val="11"/>
      <color theme="1"/>
      <name val="Tahoma"/>
      <charset val="134"/>
    </font>
    <font>
      <sz val="12"/>
      <color indexed="8"/>
      <name val="宋体"/>
      <charset val="134"/>
    </font>
    <font>
      <b/>
      <sz val="9"/>
      <name val="宋体"/>
      <charset val="134"/>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78">
    <xf numFmtId="0" fontId="0" fillId="0" borderId="0"/>
    <xf numFmtId="43" fontId="21" fillId="0" borderId="0" applyFont="0" applyFill="0" applyBorder="0" applyAlignment="0" applyProtection="0">
      <alignment vertical="center"/>
    </xf>
    <xf numFmtId="44" fontId="21" fillId="0" borderId="0" applyFont="0" applyFill="0" applyBorder="0" applyAlignment="0" applyProtection="0">
      <alignment vertical="center"/>
    </xf>
    <xf numFmtId="9" fontId="21" fillId="0" borderId="0" applyFont="0" applyFill="0" applyBorder="0" applyAlignment="0" applyProtection="0">
      <alignment vertical="center"/>
    </xf>
    <xf numFmtId="41" fontId="21" fillId="0" borderId="0" applyFont="0" applyFill="0" applyBorder="0" applyAlignment="0" applyProtection="0">
      <alignment vertical="center"/>
    </xf>
    <xf numFmtId="42" fontId="21" fillId="0" borderId="0" applyFon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1" fillId="2" borderId="8" applyNumberFormat="0" applyFont="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9" applyNumberFormat="0" applyFill="0" applyAlignment="0" applyProtection="0">
      <alignment vertical="center"/>
    </xf>
    <xf numFmtId="0" fontId="28" fillId="0" borderId="9" applyNumberFormat="0" applyFill="0" applyAlignment="0" applyProtection="0">
      <alignment vertical="center"/>
    </xf>
    <xf numFmtId="0" fontId="29" fillId="0" borderId="10" applyNumberFormat="0" applyFill="0" applyAlignment="0" applyProtection="0">
      <alignment vertical="center"/>
    </xf>
    <xf numFmtId="0" fontId="29" fillId="0" borderId="0" applyNumberFormat="0" applyFill="0" applyBorder="0" applyAlignment="0" applyProtection="0">
      <alignment vertical="center"/>
    </xf>
    <xf numFmtId="0" fontId="30" fillId="3" borderId="11" applyNumberFormat="0" applyAlignment="0" applyProtection="0">
      <alignment vertical="center"/>
    </xf>
    <xf numFmtId="0" fontId="31" fillId="4" borderId="12" applyNumberFormat="0" applyAlignment="0" applyProtection="0">
      <alignment vertical="center"/>
    </xf>
    <xf numFmtId="0" fontId="32" fillId="4" borderId="11" applyNumberFormat="0" applyAlignment="0" applyProtection="0">
      <alignment vertical="center"/>
    </xf>
    <xf numFmtId="0" fontId="33" fillId="5" borderId="13" applyNumberFormat="0" applyAlignment="0" applyProtection="0">
      <alignment vertical="center"/>
    </xf>
    <xf numFmtId="0" fontId="34" fillId="0" borderId="14" applyNumberFormat="0" applyFill="0" applyAlignment="0" applyProtection="0">
      <alignment vertical="center"/>
    </xf>
    <xf numFmtId="0" fontId="35" fillId="0" borderId="15" applyNumberFormat="0" applyFill="0" applyAlignment="0" applyProtection="0">
      <alignment vertical="center"/>
    </xf>
    <xf numFmtId="0" fontId="36" fillId="6" borderId="0" applyNumberFormat="0" applyBorder="0" applyAlignment="0" applyProtection="0">
      <alignment vertical="center"/>
    </xf>
    <xf numFmtId="0" fontId="37" fillId="7" borderId="0" applyNumberFormat="0" applyBorder="0" applyAlignment="0" applyProtection="0">
      <alignment vertical="center"/>
    </xf>
    <xf numFmtId="0" fontId="38" fillId="8" borderId="0" applyNumberFormat="0" applyBorder="0" applyAlignment="0" applyProtection="0">
      <alignment vertical="center"/>
    </xf>
    <xf numFmtId="0" fontId="39" fillId="9" borderId="0" applyNumberFormat="0" applyBorder="0" applyAlignment="0" applyProtection="0">
      <alignment vertical="center"/>
    </xf>
    <xf numFmtId="0" fontId="40" fillId="10" borderId="0" applyNumberFormat="0" applyBorder="0" applyAlignment="0" applyProtection="0">
      <alignment vertical="center"/>
    </xf>
    <xf numFmtId="0" fontId="40" fillId="11" borderId="0" applyNumberFormat="0" applyBorder="0" applyAlignment="0" applyProtection="0">
      <alignment vertical="center"/>
    </xf>
    <xf numFmtId="0" fontId="39" fillId="12" borderId="0" applyNumberFormat="0" applyBorder="0" applyAlignment="0" applyProtection="0">
      <alignment vertical="center"/>
    </xf>
    <xf numFmtId="0" fontId="39" fillId="13" borderId="0" applyNumberFormat="0" applyBorder="0" applyAlignment="0" applyProtection="0">
      <alignment vertical="center"/>
    </xf>
    <xf numFmtId="0" fontId="40" fillId="14" borderId="0" applyNumberFormat="0" applyBorder="0" applyAlignment="0" applyProtection="0">
      <alignment vertical="center"/>
    </xf>
    <xf numFmtId="0" fontId="40" fillId="15" borderId="0" applyNumberFormat="0" applyBorder="0" applyAlignment="0" applyProtection="0">
      <alignment vertical="center"/>
    </xf>
    <xf numFmtId="0" fontId="39" fillId="16" borderId="0" applyNumberFormat="0" applyBorder="0" applyAlignment="0" applyProtection="0">
      <alignment vertical="center"/>
    </xf>
    <xf numFmtId="0" fontId="39" fillId="17" borderId="0" applyNumberFormat="0" applyBorder="0" applyAlignment="0" applyProtection="0">
      <alignment vertical="center"/>
    </xf>
    <xf numFmtId="0" fontId="40" fillId="18" borderId="0" applyNumberFormat="0" applyBorder="0" applyAlignment="0" applyProtection="0">
      <alignment vertical="center"/>
    </xf>
    <xf numFmtId="0" fontId="40" fillId="19" borderId="0" applyNumberFormat="0" applyBorder="0" applyAlignment="0" applyProtection="0">
      <alignment vertical="center"/>
    </xf>
    <xf numFmtId="0" fontId="39" fillId="20" borderId="0" applyNumberFormat="0" applyBorder="0" applyAlignment="0" applyProtection="0">
      <alignment vertical="center"/>
    </xf>
    <xf numFmtId="0" fontId="39" fillId="21" borderId="0" applyNumberFormat="0" applyBorder="0" applyAlignment="0" applyProtection="0">
      <alignment vertical="center"/>
    </xf>
    <xf numFmtId="0" fontId="40" fillId="22" borderId="0" applyNumberFormat="0" applyBorder="0" applyAlignment="0" applyProtection="0">
      <alignment vertical="center"/>
    </xf>
    <xf numFmtId="0" fontId="40" fillId="23" borderId="0" applyNumberFormat="0" applyBorder="0" applyAlignment="0" applyProtection="0">
      <alignment vertical="center"/>
    </xf>
    <xf numFmtId="0" fontId="39" fillId="24" borderId="0" applyNumberFormat="0" applyBorder="0" applyAlignment="0" applyProtection="0">
      <alignment vertical="center"/>
    </xf>
    <xf numFmtId="0" fontId="39" fillId="25" borderId="0" applyNumberFormat="0" applyBorder="0" applyAlignment="0" applyProtection="0">
      <alignment vertical="center"/>
    </xf>
    <xf numFmtId="0" fontId="40" fillId="26" borderId="0" applyNumberFormat="0" applyBorder="0" applyAlignment="0" applyProtection="0">
      <alignment vertical="center"/>
    </xf>
    <xf numFmtId="0" fontId="40" fillId="27" borderId="0" applyNumberFormat="0" applyBorder="0" applyAlignment="0" applyProtection="0">
      <alignment vertical="center"/>
    </xf>
    <xf numFmtId="0" fontId="39" fillId="28" borderId="0" applyNumberFormat="0" applyBorder="0" applyAlignment="0" applyProtection="0">
      <alignment vertical="center"/>
    </xf>
    <xf numFmtId="0" fontId="39" fillId="29" borderId="0" applyNumberFormat="0" applyBorder="0" applyAlignment="0" applyProtection="0">
      <alignment vertical="center"/>
    </xf>
    <xf numFmtId="0" fontId="40" fillId="30" borderId="0" applyNumberFormat="0" applyBorder="0" applyAlignment="0" applyProtection="0">
      <alignment vertical="center"/>
    </xf>
    <xf numFmtId="0" fontId="40" fillId="31" borderId="0" applyNumberFormat="0" applyBorder="0" applyAlignment="0" applyProtection="0">
      <alignment vertical="center"/>
    </xf>
    <xf numFmtId="0" fontId="39" fillId="32" borderId="0" applyNumberFormat="0" applyBorder="0" applyAlignment="0" applyProtection="0">
      <alignment vertical="center"/>
    </xf>
    <xf numFmtId="0" fontId="0" fillId="0" borderId="0">
      <alignment vertical="center"/>
    </xf>
    <xf numFmtId="9" fontId="0" fillId="0" borderId="0" applyFont="0" applyFill="0" applyBorder="0" applyAlignment="0" applyProtection="0"/>
    <xf numFmtId="0" fontId="41" fillId="0" borderId="0">
      <alignment vertical="center"/>
    </xf>
    <xf numFmtId="0" fontId="42" fillId="0" borderId="0">
      <alignment vertical="center"/>
    </xf>
    <xf numFmtId="0" fontId="7"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21" fillId="0" borderId="0">
      <alignment vertical="center"/>
    </xf>
    <xf numFmtId="0" fontId="21" fillId="0" borderId="0">
      <alignment vertical="center"/>
    </xf>
    <xf numFmtId="0" fontId="0" fillId="0" borderId="0">
      <alignment vertical="center"/>
    </xf>
    <xf numFmtId="0" fontId="42" fillId="0" borderId="0">
      <alignment vertical="center"/>
    </xf>
    <xf numFmtId="0" fontId="21" fillId="0" borderId="0">
      <alignment vertical="center"/>
    </xf>
    <xf numFmtId="0" fontId="0" fillId="0" borderId="0">
      <alignment vertical="center"/>
    </xf>
    <xf numFmtId="0" fontId="21" fillId="0" borderId="0">
      <alignment vertical="center"/>
    </xf>
    <xf numFmtId="0" fontId="7" fillId="0" borderId="0">
      <alignment vertical="center"/>
    </xf>
    <xf numFmtId="0" fontId="0" fillId="0" borderId="0">
      <alignment vertical="center"/>
    </xf>
    <xf numFmtId="0" fontId="21" fillId="0" borderId="0">
      <alignment vertical="center"/>
    </xf>
    <xf numFmtId="0" fontId="42" fillId="0" borderId="0">
      <alignment vertical="center"/>
    </xf>
    <xf numFmtId="0" fontId="0" fillId="0" borderId="0"/>
    <xf numFmtId="0" fontId="0" fillId="0" borderId="0"/>
    <xf numFmtId="0" fontId="0" fillId="0" borderId="0">
      <alignment vertical="center"/>
    </xf>
    <xf numFmtId="0" fontId="42" fillId="0" borderId="0">
      <alignment vertical="center"/>
    </xf>
    <xf numFmtId="0" fontId="0" fillId="0" borderId="0">
      <alignment vertical="center"/>
    </xf>
    <xf numFmtId="0" fontId="42" fillId="0" borderId="0">
      <alignment vertical="center"/>
    </xf>
    <xf numFmtId="0" fontId="0" fillId="0" borderId="0">
      <alignment vertical="center"/>
    </xf>
    <xf numFmtId="43" fontId="21" fillId="0" borderId="0" applyFont="0" applyFill="0" applyBorder="0" applyAlignment="0" applyProtection="0">
      <alignment vertical="center"/>
    </xf>
  </cellStyleXfs>
  <cellXfs count="93">
    <xf numFmtId="0" fontId="0" fillId="0" borderId="0" xfId="0"/>
    <xf numFmtId="0" fontId="0" fillId="0" borderId="0" xfId="0" applyFont="1" applyFill="1"/>
    <xf numFmtId="0" fontId="1" fillId="0" borderId="0" xfId="0" applyFont="1" applyFill="1" applyAlignment="1">
      <alignment horizontal="center" vertical="center"/>
    </xf>
    <xf numFmtId="0" fontId="2" fillId="0" borderId="1" xfId="0" applyFont="1" applyFill="1" applyBorder="1" applyAlignment="1">
      <alignment horizontal="center" vertical="center"/>
    </xf>
    <xf numFmtId="43"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xf>
    <xf numFmtId="0" fontId="4"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xf>
    <xf numFmtId="0" fontId="2" fillId="0" borderId="1" xfId="0" applyFont="1" applyFill="1" applyBorder="1" applyAlignment="1">
      <alignment vertical="center"/>
    </xf>
    <xf numFmtId="43" fontId="3" fillId="0" borderId="1" xfId="0" applyNumberFormat="1" applyFont="1" applyFill="1" applyBorder="1" applyAlignment="1">
      <alignment vertical="center"/>
    </xf>
    <xf numFmtId="43" fontId="3" fillId="0" borderId="1" xfId="0" applyNumberFormat="1" applyFont="1" applyFill="1" applyBorder="1" applyAlignment="1">
      <alignment horizontal="center" vertical="center"/>
    </xf>
    <xf numFmtId="10" fontId="3" fillId="0" borderId="1" xfId="0" applyNumberFormat="1" applyFont="1" applyFill="1" applyBorder="1" applyAlignment="1">
      <alignment horizontal="center" vertical="center"/>
    </xf>
    <xf numFmtId="0" fontId="4" fillId="0" borderId="1" xfId="0" applyFont="1" applyFill="1" applyBorder="1"/>
    <xf numFmtId="0" fontId="2" fillId="0" borderId="2" xfId="0" applyFont="1" applyFill="1" applyBorder="1" applyAlignment="1">
      <alignment horizontal="center" vertical="center" wrapText="1"/>
    </xf>
    <xf numFmtId="0" fontId="2" fillId="0" borderId="3" xfId="0" applyFont="1" applyFill="1" applyBorder="1" applyAlignment="1">
      <alignment horizontal="left" vertical="center"/>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43" fontId="3" fillId="0" borderId="1" xfId="0" applyNumberFormat="1" applyFont="1" applyFill="1" applyBorder="1" applyAlignment="1">
      <alignment horizontal="right" vertical="center"/>
    </xf>
    <xf numFmtId="0" fontId="5" fillId="0" borderId="0" xfId="59" applyFont="1" applyFill="1">
      <alignment vertical="center"/>
    </xf>
    <xf numFmtId="0" fontId="6" fillId="0" borderId="0" xfId="59" applyFont="1" applyFill="1">
      <alignment vertical="center"/>
    </xf>
    <xf numFmtId="0" fontId="5" fillId="0" borderId="0" xfId="59" applyFont="1" applyFill="1" applyAlignment="1">
      <alignment horizontal="center" vertical="center"/>
    </xf>
    <xf numFmtId="176" fontId="7" fillId="0" borderId="0" xfId="59" applyNumberFormat="1" applyFont="1" applyFill="1" applyAlignment="1">
      <alignment horizontal="center" vertical="center" shrinkToFit="1"/>
    </xf>
    <xf numFmtId="0" fontId="7" fillId="0" borderId="0" xfId="59" applyFont="1" applyFill="1">
      <alignment vertical="center"/>
    </xf>
    <xf numFmtId="0" fontId="7" fillId="0" borderId="0" xfId="59" applyFont="1" applyFill="1" applyAlignment="1">
      <alignment horizontal="center" vertical="center"/>
    </xf>
    <xf numFmtId="0" fontId="8" fillId="0" borderId="0" xfId="59" applyFont="1" applyFill="1" applyAlignment="1">
      <alignment horizontal="left" vertical="center" wrapText="1"/>
    </xf>
    <xf numFmtId="0" fontId="9" fillId="0" borderId="0" xfId="59" applyFont="1" applyFill="1" applyBorder="1" applyAlignment="1">
      <alignment horizontal="center" vertical="center"/>
    </xf>
    <xf numFmtId="0" fontId="10" fillId="0" borderId="0" xfId="59" applyFont="1" applyFill="1" applyBorder="1" applyAlignment="1">
      <alignment horizontal="center" vertical="center"/>
    </xf>
    <xf numFmtId="0" fontId="11" fillId="0" borderId="1" xfId="76" applyFont="1" applyFill="1" applyBorder="1" applyAlignment="1">
      <alignment horizontal="center" vertical="center" wrapText="1"/>
    </xf>
    <xf numFmtId="176" fontId="11" fillId="0" borderId="1" xfId="76" applyNumberFormat="1" applyFont="1" applyFill="1" applyBorder="1" applyAlignment="1">
      <alignment horizontal="center" vertical="center" wrapText="1" shrinkToFit="1"/>
    </xf>
    <xf numFmtId="176" fontId="11" fillId="0" borderId="1" xfId="76" applyNumberFormat="1" applyFont="1" applyFill="1" applyBorder="1" applyAlignment="1">
      <alignment horizontal="center" vertical="center" shrinkToFit="1"/>
    </xf>
    <xf numFmtId="0" fontId="5" fillId="0" borderId="1" xfId="59" applyFont="1" applyFill="1" applyBorder="1" applyAlignment="1">
      <alignment horizontal="center" vertical="center" wrapText="1"/>
    </xf>
    <xf numFmtId="0" fontId="12" fillId="0" borderId="2" xfId="68" applyFont="1" applyFill="1" applyBorder="1" applyAlignment="1">
      <alignment horizontal="center" vertical="center" wrapText="1"/>
    </xf>
    <xf numFmtId="0" fontId="6" fillId="0" borderId="1" xfId="59" applyFont="1" applyFill="1" applyBorder="1" applyAlignment="1">
      <alignment horizontal="center" vertical="center"/>
    </xf>
    <xf numFmtId="43" fontId="13" fillId="0" borderId="2" xfId="60" applyNumberFormat="1" applyFont="1" applyFill="1" applyBorder="1" applyAlignment="1">
      <alignment horizontal="center" vertical="center" wrapText="1"/>
    </xf>
    <xf numFmtId="176" fontId="12" fillId="0" borderId="1" xfId="76" applyNumberFormat="1" applyFont="1" applyFill="1" applyBorder="1" applyAlignment="1">
      <alignment horizontal="center" vertical="center" wrapText="1"/>
    </xf>
    <xf numFmtId="176" fontId="6" fillId="0" borderId="1" xfId="76" applyNumberFormat="1" applyFont="1" applyFill="1" applyBorder="1" applyAlignment="1">
      <alignment horizontal="left" vertical="center" wrapText="1"/>
    </xf>
    <xf numFmtId="43" fontId="14" fillId="0" borderId="2" xfId="59" applyNumberFormat="1" applyFont="1" applyFill="1" applyBorder="1" applyAlignment="1">
      <alignment horizontal="center" vertical="center"/>
    </xf>
    <xf numFmtId="0" fontId="12" fillId="0" borderId="4" xfId="68" applyFont="1" applyFill="1" applyBorder="1" applyAlignment="1">
      <alignment horizontal="center" vertical="center" wrapText="1"/>
    </xf>
    <xf numFmtId="43" fontId="13" fillId="0" borderId="4" xfId="60" applyNumberFormat="1" applyFont="1" applyFill="1" applyBorder="1" applyAlignment="1">
      <alignment horizontal="center" vertical="center" wrapText="1"/>
    </xf>
    <xf numFmtId="43" fontId="14" fillId="0" borderId="4" xfId="59" applyNumberFormat="1" applyFont="1" applyFill="1" applyBorder="1" applyAlignment="1">
      <alignment horizontal="center" vertical="center"/>
    </xf>
    <xf numFmtId="43" fontId="13" fillId="0" borderId="5" xfId="60" applyNumberFormat="1" applyFont="1" applyFill="1" applyBorder="1" applyAlignment="1">
      <alignment horizontal="center" vertical="center" wrapText="1"/>
    </xf>
    <xf numFmtId="43" fontId="14" fillId="0" borderId="5" xfId="59" applyNumberFormat="1" applyFont="1" applyFill="1" applyBorder="1" applyAlignment="1">
      <alignment horizontal="center" vertical="center"/>
    </xf>
    <xf numFmtId="0" fontId="6" fillId="0" borderId="2" xfId="59" applyFont="1" applyFill="1" applyBorder="1" applyAlignment="1">
      <alignment horizontal="center" vertical="center"/>
    </xf>
    <xf numFmtId="43" fontId="14" fillId="0" borderId="2" xfId="59" applyNumberFormat="1" applyFont="1" applyFill="1" applyBorder="1" applyAlignment="1">
      <alignment horizontal="center" vertical="center" wrapText="1"/>
    </xf>
    <xf numFmtId="0" fontId="6" fillId="0" borderId="4" xfId="59" applyFont="1" applyFill="1" applyBorder="1" applyAlignment="1">
      <alignment horizontal="center" vertical="center"/>
    </xf>
    <xf numFmtId="43" fontId="14" fillId="0" borderId="4" xfId="59" applyNumberFormat="1" applyFont="1" applyFill="1" applyBorder="1" applyAlignment="1">
      <alignment horizontal="center" vertical="center" wrapText="1"/>
    </xf>
    <xf numFmtId="0" fontId="12" fillId="0" borderId="5" xfId="68" applyFont="1" applyFill="1" applyBorder="1" applyAlignment="1">
      <alignment horizontal="center" vertical="center" wrapText="1"/>
    </xf>
    <xf numFmtId="0" fontId="6" fillId="0" borderId="5" xfId="59" applyFont="1" applyFill="1" applyBorder="1" applyAlignment="1">
      <alignment horizontal="center" vertical="center"/>
    </xf>
    <xf numFmtId="43" fontId="14" fillId="0" borderId="5" xfId="59" applyNumberFormat="1" applyFont="1" applyFill="1" applyBorder="1" applyAlignment="1">
      <alignment horizontal="center" vertical="center" wrapText="1"/>
    </xf>
    <xf numFmtId="0" fontId="12" fillId="0" borderId="2" xfId="60" applyFont="1" applyFill="1" applyBorder="1" applyAlignment="1">
      <alignment horizontal="center" vertical="center"/>
    </xf>
    <xf numFmtId="43" fontId="13" fillId="0" borderId="1" xfId="60" applyNumberFormat="1" applyFont="1" applyFill="1" applyBorder="1" applyAlignment="1">
      <alignment horizontal="center" vertical="center" wrapText="1"/>
    </xf>
    <xf numFmtId="176" fontId="12" fillId="0" borderId="2" xfId="76" applyNumberFormat="1" applyFont="1" applyFill="1" applyBorder="1" applyAlignment="1">
      <alignment horizontal="center" vertical="center" wrapText="1"/>
    </xf>
    <xf numFmtId="43" fontId="14" fillId="0" borderId="1" xfId="59" applyNumberFormat="1" applyFont="1" applyFill="1" applyBorder="1" applyAlignment="1">
      <alignment horizontal="center" vertical="center" wrapText="1"/>
    </xf>
    <xf numFmtId="0" fontId="12" fillId="0" borderId="5" xfId="60" applyFont="1" applyFill="1" applyBorder="1" applyAlignment="1">
      <alignment horizontal="center" vertical="center"/>
    </xf>
    <xf numFmtId="176" fontId="12" fillId="0" borderId="5" xfId="76" applyNumberFormat="1" applyFont="1" applyFill="1" applyBorder="1" applyAlignment="1">
      <alignment vertical="center" wrapText="1"/>
    </xf>
    <xf numFmtId="0" fontId="12" fillId="0" borderId="1" xfId="60" applyFont="1" applyFill="1" applyBorder="1" applyAlignment="1">
      <alignment horizontal="center" vertical="center"/>
    </xf>
    <xf numFmtId="0" fontId="5" fillId="0" borderId="1" xfId="59" applyFont="1" applyFill="1" applyBorder="1" applyAlignment="1">
      <alignment horizontal="center" vertical="center"/>
    </xf>
    <xf numFmtId="43" fontId="15" fillId="0" borderId="1" xfId="59" applyNumberFormat="1" applyFont="1" applyFill="1" applyBorder="1" applyAlignment="1">
      <alignment horizontal="center" vertical="center" shrinkToFit="1"/>
    </xf>
    <xf numFmtId="176" fontId="5" fillId="0" borderId="1" xfId="59" applyNumberFormat="1" applyFont="1" applyFill="1" applyBorder="1" applyAlignment="1">
      <alignment horizontal="center" vertical="center" shrinkToFit="1"/>
    </xf>
    <xf numFmtId="176" fontId="16" fillId="0" borderId="0" xfId="59" applyNumberFormat="1" applyFont="1" applyFill="1" applyAlignment="1">
      <alignment horizontal="center" vertical="center" shrinkToFit="1"/>
    </xf>
    <xf numFmtId="10" fontId="17" fillId="0" borderId="0" xfId="3" applyNumberFormat="1" applyFont="1" applyFill="1" applyBorder="1" applyAlignment="1" applyProtection="1">
      <alignment horizontal="left" vertical="center" wrapText="1"/>
    </xf>
    <xf numFmtId="0" fontId="17" fillId="0" borderId="0" xfId="59" applyFont="1" applyFill="1" applyAlignment="1">
      <alignment horizontal="left" vertical="center" wrapText="1"/>
    </xf>
    <xf numFmtId="0" fontId="11" fillId="0" borderId="1" xfId="76" applyFont="1" applyFill="1" applyBorder="1" applyAlignment="1">
      <alignment horizontal="left" vertical="center" wrapText="1"/>
    </xf>
    <xf numFmtId="0" fontId="12" fillId="0" borderId="1" xfId="68" applyFont="1" applyFill="1" applyBorder="1" applyAlignment="1">
      <alignment horizontal="center" vertical="center" wrapText="1"/>
    </xf>
    <xf numFmtId="0" fontId="12" fillId="0" borderId="1" xfId="76" applyFont="1" applyFill="1" applyBorder="1" applyAlignment="1">
      <alignment vertical="center" wrapText="1"/>
    </xf>
    <xf numFmtId="43" fontId="13" fillId="0" borderId="1" xfId="60" applyNumberFormat="1" applyFont="1" applyFill="1" applyBorder="1" applyAlignment="1">
      <alignment vertical="center"/>
    </xf>
    <xf numFmtId="176" fontId="12" fillId="0" borderId="1" xfId="76" applyNumberFormat="1" applyFont="1" applyFill="1" applyBorder="1" applyAlignment="1">
      <alignment vertical="center" wrapText="1"/>
    </xf>
    <xf numFmtId="176" fontId="12" fillId="0" borderId="1" xfId="76" applyNumberFormat="1" applyFont="1" applyFill="1" applyBorder="1" applyAlignment="1">
      <alignment vertical="center" wrapText="1" shrinkToFit="1"/>
    </xf>
    <xf numFmtId="176" fontId="12" fillId="0" borderId="2" xfId="76" applyNumberFormat="1" applyFont="1" applyFill="1" applyBorder="1" applyAlignment="1">
      <alignment vertical="center" wrapText="1"/>
    </xf>
    <xf numFmtId="0" fontId="6" fillId="0" borderId="1" xfId="59" applyFont="1" applyFill="1" applyBorder="1" applyAlignment="1">
      <alignment vertical="center" wrapText="1"/>
    </xf>
    <xf numFmtId="0" fontId="6" fillId="0" borderId="2" xfId="59" applyFont="1" applyFill="1" applyBorder="1" applyAlignment="1">
      <alignment horizontal="center" vertical="center" wrapText="1"/>
    </xf>
    <xf numFmtId="0" fontId="6" fillId="0" borderId="4" xfId="59" applyFont="1" applyFill="1" applyBorder="1" applyAlignment="1">
      <alignment horizontal="center" vertical="center" wrapText="1"/>
    </xf>
    <xf numFmtId="0" fontId="6" fillId="0" borderId="5" xfId="59" applyFont="1" applyFill="1" applyBorder="1" applyAlignment="1">
      <alignment horizontal="center" vertical="center" wrapText="1"/>
    </xf>
    <xf numFmtId="0" fontId="12" fillId="0" borderId="1" xfId="55" applyFont="1" applyFill="1" applyBorder="1" applyAlignment="1">
      <alignment vertical="center" wrapText="1"/>
    </xf>
    <xf numFmtId="0" fontId="5" fillId="0" borderId="6" xfId="59" applyFont="1" applyFill="1" applyBorder="1" applyAlignment="1">
      <alignment horizontal="center" vertical="center"/>
    </xf>
    <xf numFmtId="0" fontId="5" fillId="0" borderId="7" xfId="59" applyFont="1" applyFill="1" applyBorder="1" applyAlignment="1">
      <alignment horizontal="center" vertical="center"/>
    </xf>
    <xf numFmtId="43" fontId="15" fillId="0" borderId="1" xfId="59" applyNumberFormat="1" applyFont="1" applyFill="1" applyBorder="1" applyAlignment="1">
      <alignment horizontal="right" vertical="center" shrinkToFit="1"/>
    </xf>
    <xf numFmtId="43" fontId="15" fillId="0" borderId="1" xfId="59" applyNumberFormat="1" applyFont="1" applyFill="1" applyBorder="1" applyAlignment="1">
      <alignment horizontal="center" vertical="center" wrapText="1"/>
    </xf>
    <xf numFmtId="10" fontId="8" fillId="0" borderId="0" xfId="3" applyNumberFormat="1" applyFont="1" applyFill="1" applyBorder="1" applyAlignment="1" applyProtection="1">
      <alignment horizontal="left" vertical="center" wrapText="1"/>
    </xf>
    <xf numFmtId="0" fontId="18" fillId="0" borderId="0" xfId="59" applyFont="1" applyFill="1" applyAlignment="1">
      <alignment horizontal="center" vertical="center"/>
    </xf>
    <xf numFmtId="0" fontId="19" fillId="0" borderId="1" xfId="0" applyFont="1" applyBorder="1" applyAlignment="1">
      <alignment horizontal="center" vertical="center" wrapText="1"/>
    </xf>
    <xf numFmtId="0" fontId="19" fillId="0" borderId="1" xfId="0" applyFont="1" applyBorder="1" applyAlignment="1">
      <alignment horizontal="center" vertical="center"/>
    </xf>
    <xf numFmtId="0" fontId="12" fillId="0" borderId="1" xfId="60" applyFont="1" applyFill="1" applyBorder="1" applyAlignment="1">
      <alignment horizontal="center" vertical="center" wrapText="1"/>
    </xf>
    <xf numFmtId="0" fontId="12" fillId="0" borderId="1" xfId="60" applyFont="1" applyFill="1" applyBorder="1" applyAlignment="1">
      <alignment vertical="center" wrapText="1"/>
    </xf>
    <xf numFmtId="176" fontId="12" fillId="0" borderId="1" xfId="76" applyNumberFormat="1" applyFont="1" applyFill="1" applyBorder="1" applyAlignment="1">
      <alignment horizontal="left" vertical="center" wrapText="1" shrinkToFit="1"/>
    </xf>
    <xf numFmtId="0" fontId="12" fillId="0" borderId="1" xfId="56" applyFont="1" applyFill="1" applyBorder="1" applyAlignment="1">
      <alignment horizontal="center" vertical="center" wrapText="1"/>
    </xf>
    <xf numFmtId="0" fontId="12" fillId="0" borderId="1" xfId="76" applyFont="1" applyFill="1" applyBorder="1" applyAlignment="1">
      <alignment horizontal="center" vertical="center" wrapText="1"/>
    </xf>
    <xf numFmtId="176" fontId="12" fillId="0" borderId="1" xfId="76" applyNumberFormat="1" applyFont="1" applyFill="1" applyBorder="1" applyAlignment="1">
      <alignment horizontal="left" vertical="center" wrapText="1"/>
    </xf>
    <xf numFmtId="176" fontId="12" fillId="0" borderId="1" xfId="76" applyNumberFormat="1" applyFont="1" applyFill="1" applyBorder="1" applyAlignment="1">
      <alignment horizontal="left" vertical="center" shrinkToFit="1"/>
    </xf>
    <xf numFmtId="43" fontId="20" fillId="0" borderId="0" xfId="0" applyNumberFormat="1" applyFont="1" applyAlignment="1">
      <alignment horizontal="justify"/>
    </xf>
    <xf numFmtId="43" fontId="15" fillId="0" borderId="1" xfId="59" applyNumberFormat="1" applyFont="1" applyFill="1" applyBorder="1" applyAlignment="1">
      <alignment horizontal="right" vertical="center" wrapText="1"/>
    </xf>
    <xf numFmtId="0" fontId="5" fillId="0" borderId="1" xfId="59" applyFont="1" applyFill="1" applyBorder="1" applyAlignment="1">
      <alignment vertical="center"/>
    </xf>
  </cellXfs>
  <cellStyles count="78">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7 3" xfId="49"/>
    <cellStyle name="百分比 2" xfId="50"/>
    <cellStyle name="常规 6" xfId="51"/>
    <cellStyle name="常规 5 2" xfId="52"/>
    <cellStyle name="常规 3 2 2" xfId="53"/>
    <cellStyle name="常规 12" xfId="54"/>
    <cellStyle name="常规 4 2 2 2" xfId="55"/>
    <cellStyle name="常规_绩效考评指标(4.1） 2 2 2" xfId="56"/>
    <cellStyle name="常规 8 2" xfId="57"/>
    <cellStyle name="常规 3 2" xfId="58"/>
    <cellStyle name="常规 3 3" xfId="59"/>
    <cellStyle name="常规 2 2" xfId="60"/>
    <cellStyle name="常规 2 3" xfId="61"/>
    <cellStyle name="常规 10" xfId="62"/>
    <cellStyle name="常规 11" xfId="63"/>
    <cellStyle name="常规 2 4" xfId="64"/>
    <cellStyle name="常规 13" xfId="65"/>
    <cellStyle name="常规 2" xfId="66"/>
    <cellStyle name="常规 3" xfId="67"/>
    <cellStyle name="常规 3 3 2" xfId="68"/>
    <cellStyle name="常规 4" xfId="69"/>
    <cellStyle name="常规 5" xfId="70"/>
    <cellStyle name="常规 5 3" xfId="71"/>
    <cellStyle name="常规 7" xfId="72"/>
    <cellStyle name="常规 7 2" xfId="73"/>
    <cellStyle name="常规 8" xfId="74"/>
    <cellStyle name="常规 9" xfId="75"/>
    <cellStyle name="常规_绩效考评指标(4.1） 2" xfId="76"/>
    <cellStyle name="千位分隔 2" xfId="77"/>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sharedStrings" Target="sharedString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absolute">
    <xdr:from>
      <xdr:col>0</xdr:col>
      <xdr:colOff>0</xdr:colOff>
      <xdr:row>0</xdr:row>
      <xdr:rowOff>0</xdr:rowOff>
    </xdr:from>
    <xdr:to>
      <xdr:col>1</xdr:col>
      <xdr:colOff>40005</xdr:colOff>
      <xdr:row>0</xdr:row>
      <xdr:rowOff>0</xdr:rowOff>
    </xdr:to>
    <xdr:sp>
      <xdr:nvSpPr>
        <xdr:cNvPr id="2" name="返回目录"/>
        <xdr:cNvSpPr txBox="1"/>
      </xdr:nvSpPr>
      <xdr:spPr>
        <a:xfrm flipV="1">
          <a:off x="0" y="0"/>
          <a:ext cx="710565" cy="0"/>
        </a:xfrm>
        <a:prstGeom prst="rect">
          <a:avLst/>
        </a:prstGeom>
        <a:solidFill>
          <a:schemeClr val="lt1"/>
        </a:solidFill>
        <a:ln w="9525" cmpd="sng">
          <a:noFill/>
        </a:ln>
        <a:effectLst/>
        <a:extLst>
          <a:ext uri="{91240B29-F687-4F45-9708-019B960494DF}">
            <a14:hiddenLine xmlns:a14="http://schemas.microsoft.com/office/drawing/2010/main" w="9525">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defPPr>
            <a:defRPr lang="zh-CN">
              <a:solidFill>
                <a:schemeClr val="dk1"/>
              </a:solidFill>
            </a:defRPr>
          </a:defPPr>
          <a:lvl1pPr marL="0" algn="l" defTabSz="914400" rtl="0" eaLnBrk="1" latinLnBrk="0" hangingPunct="1">
            <a:defRPr sz="1100">
              <a:solidFill>
                <a:schemeClr val="dk1"/>
              </a:solidFill>
              <a:latin typeface="+mn-lt"/>
              <a:ea typeface="+mn-ea"/>
              <a:cs typeface="+mn-cs"/>
            </a:defRPr>
          </a:lvl1pPr>
          <a:lvl2pPr marL="457200" algn="l" defTabSz="914400" rtl="0" eaLnBrk="1" latinLnBrk="0" hangingPunct="1">
            <a:defRPr sz="1100">
              <a:solidFill>
                <a:schemeClr val="dk1"/>
              </a:solidFill>
              <a:latin typeface="+mn-lt"/>
              <a:ea typeface="+mn-ea"/>
              <a:cs typeface="+mn-cs"/>
            </a:defRPr>
          </a:lvl2pPr>
          <a:lvl3pPr marL="914400" algn="l" defTabSz="914400" rtl="0" eaLnBrk="1" latinLnBrk="0" hangingPunct="1">
            <a:defRPr sz="1100">
              <a:solidFill>
                <a:schemeClr val="dk1"/>
              </a:solidFill>
              <a:latin typeface="+mn-lt"/>
              <a:ea typeface="+mn-ea"/>
              <a:cs typeface="+mn-cs"/>
            </a:defRPr>
          </a:lvl3pPr>
          <a:lvl4pPr marL="1371600" algn="l" defTabSz="914400" rtl="0" eaLnBrk="1" latinLnBrk="0" hangingPunct="1">
            <a:defRPr sz="1100">
              <a:solidFill>
                <a:schemeClr val="dk1"/>
              </a:solidFill>
              <a:latin typeface="+mn-lt"/>
              <a:ea typeface="+mn-ea"/>
              <a:cs typeface="+mn-cs"/>
            </a:defRPr>
          </a:lvl4pPr>
          <a:lvl5pPr marL="1828800" algn="l" defTabSz="914400" rtl="0" eaLnBrk="1" latinLnBrk="0" hangingPunct="1">
            <a:defRPr sz="1100">
              <a:solidFill>
                <a:schemeClr val="dk1"/>
              </a:solidFill>
              <a:latin typeface="+mn-lt"/>
              <a:ea typeface="+mn-ea"/>
              <a:cs typeface="+mn-cs"/>
            </a:defRPr>
          </a:lvl5pPr>
          <a:lvl6pPr marL="2286000" algn="l" defTabSz="914400" rtl="0" eaLnBrk="1" latinLnBrk="0" hangingPunct="1">
            <a:defRPr sz="1100">
              <a:solidFill>
                <a:schemeClr val="dk1"/>
              </a:solidFill>
              <a:latin typeface="+mn-lt"/>
              <a:ea typeface="+mn-ea"/>
              <a:cs typeface="+mn-cs"/>
            </a:defRPr>
          </a:lvl6pPr>
          <a:lvl7pPr marL="2743200" algn="l" defTabSz="914400" rtl="0" eaLnBrk="1" latinLnBrk="0" hangingPunct="1">
            <a:defRPr sz="1100">
              <a:solidFill>
                <a:schemeClr val="dk1"/>
              </a:solidFill>
              <a:latin typeface="+mn-lt"/>
              <a:ea typeface="+mn-ea"/>
              <a:cs typeface="+mn-cs"/>
            </a:defRPr>
          </a:lvl7pPr>
          <a:lvl8pPr marL="3200400" algn="l" defTabSz="914400" rtl="0" eaLnBrk="1" latinLnBrk="0" hangingPunct="1">
            <a:defRPr sz="1100">
              <a:solidFill>
                <a:schemeClr val="dk1"/>
              </a:solidFill>
              <a:latin typeface="+mn-lt"/>
              <a:ea typeface="+mn-ea"/>
              <a:cs typeface="+mn-cs"/>
            </a:defRPr>
          </a:lvl8pPr>
          <a:lvl9pPr marL="3657600" algn="l" defTabSz="914400" rtl="0" eaLnBrk="1" latinLnBrk="0" hangingPunct="1">
            <a:defRPr sz="1100">
              <a:solidFill>
                <a:schemeClr val="dk1"/>
              </a:solidFill>
              <a:latin typeface="+mn-lt"/>
              <a:ea typeface="+mn-ea"/>
              <a:cs typeface="+mn-cs"/>
            </a:defRPr>
          </a:lvl9pPr>
        </a:lstStyle>
        <a:p>
          <a:endParaRPr lang="zh-CN" altLang="en-US"/>
        </a:p>
      </xdr:txBody>
    </xdr:sp>
    <xdr:clientData fPrintsWithSheet="0"/>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editAs="absolute">
    <xdr:from>
      <xdr:col>0</xdr:col>
      <xdr:colOff>0</xdr:colOff>
      <xdr:row>0</xdr:row>
      <xdr:rowOff>0</xdr:rowOff>
    </xdr:from>
    <xdr:to>
      <xdr:col>1</xdr:col>
      <xdr:colOff>9525</xdr:colOff>
      <xdr:row>0</xdr:row>
      <xdr:rowOff>0</xdr:rowOff>
    </xdr:to>
    <xdr:sp>
      <xdr:nvSpPr>
        <xdr:cNvPr id="2" name="返回目录"/>
        <xdr:cNvSpPr txBox="1"/>
      </xdr:nvSpPr>
      <xdr:spPr>
        <a:xfrm flipV="1">
          <a:off x="0" y="0"/>
          <a:ext cx="710565" cy="0"/>
        </a:xfrm>
        <a:prstGeom prst="rect">
          <a:avLst/>
        </a:prstGeom>
        <a:solidFill>
          <a:schemeClr val="lt1"/>
        </a:solidFill>
        <a:ln w="9525" cmpd="sng">
          <a:noFill/>
        </a:ln>
        <a:effectLst/>
        <a:extLst>
          <a:ext uri="{91240B29-F687-4F45-9708-019B960494DF}">
            <a14:hiddenLine xmlns:a14="http://schemas.microsoft.com/office/drawing/2010/main" w="9525">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defPPr>
            <a:defRPr lang="zh-CN">
              <a:solidFill>
                <a:schemeClr val="dk1"/>
              </a:solidFill>
            </a:defRPr>
          </a:defPPr>
          <a:lvl1pPr marL="0" algn="l" defTabSz="914400" rtl="0" eaLnBrk="1" latinLnBrk="0" hangingPunct="1">
            <a:defRPr sz="1100">
              <a:solidFill>
                <a:schemeClr val="dk1"/>
              </a:solidFill>
              <a:latin typeface="+mn-lt"/>
              <a:ea typeface="+mn-ea"/>
              <a:cs typeface="+mn-cs"/>
            </a:defRPr>
          </a:lvl1pPr>
          <a:lvl2pPr marL="457200" algn="l" defTabSz="914400" rtl="0" eaLnBrk="1" latinLnBrk="0" hangingPunct="1">
            <a:defRPr sz="1100">
              <a:solidFill>
                <a:schemeClr val="dk1"/>
              </a:solidFill>
              <a:latin typeface="+mn-lt"/>
              <a:ea typeface="+mn-ea"/>
              <a:cs typeface="+mn-cs"/>
            </a:defRPr>
          </a:lvl2pPr>
          <a:lvl3pPr marL="914400" algn="l" defTabSz="914400" rtl="0" eaLnBrk="1" latinLnBrk="0" hangingPunct="1">
            <a:defRPr sz="1100">
              <a:solidFill>
                <a:schemeClr val="dk1"/>
              </a:solidFill>
              <a:latin typeface="+mn-lt"/>
              <a:ea typeface="+mn-ea"/>
              <a:cs typeface="+mn-cs"/>
            </a:defRPr>
          </a:lvl3pPr>
          <a:lvl4pPr marL="1371600" algn="l" defTabSz="914400" rtl="0" eaLnBrk="1" latinLnBrk="0" hangingPunct="1">
            <a:defRPr sz="1100">
              <a:solidFill>
                <a:schemeClr val="dk1"/>
              </a:solidFill>
              <a:latin typeface="+mn-lt"/>
              <a:ea typeface="+mn-ea"/>
              <a:cs typeface="+mn-cs"/>
            </a:defRPr>
          </a:lvl4pPr>
          <a:lvl5pPr marL="1828800" algn="l" defTabSz="914400" rtl="0" eaLnBrk="1" latinLnBrk="0" hangingPunct="1">
            <a:defRPr sz="1100">
              <a:solidFill>
                <a:schemeClr val="dk1"/>
              </a:solidFill>
              <a:latin typeface="+mn-lt"/>
              <a:ea typeface="+mn-ea"/>
              <a:cs typeface="+mn-cs"/>
            </a:defRPr>
          </a:lvl5pPr>
          <a:lvl6pPr marL="2286000" algn="l" defTabSz="914400" rtl="0" eaLnBrk="1" latinLnBrk="0" hangingPunct="1">
            <a:defRPr sz="1100">
              <a:solidFill>
                <a:schemeClr val="dk1"/>
              </a:solidFill>
              <a:latin typeface="+mn-lt"/>
              <a:ea typeface="+mn-ea"/>
              <a:cs typeface="+mn-cs"/>
            </a:defRPr>
          </a:lvl6pPr>
          <a:lvl7pPr marL="2743200" algn="l" defTabSz="914400" rtl="0" eaLnBrk="1" latinLnBrk="0" hangingPunct="1">
            <a:defRPr sz="1100">
              <a:solidFill>
                <a:schemeClr val="dk1"/>
              </a:solidFill>
              <a:latin typeface="+mn-lt"/>
              <a:ea typeface="+mn-ea"/>
              <a:cs typeface="+mn-cs"/>
            </a:defRPr>
          </a:lvl7pPr>
          <a:lvl8pPr marL="3200400" algn="l" defTabSz="914400" rtl="0" eaLnBrk="1" latinLnBrk="0" hangingPunct="1">
            <a:defRPr sz="1100">
              <a:solidFill>
                <a:schemeClr val="dk1"/>
              </a:solidFill>
              <a:latin typeface="+mn-lt"/>
              <a:ea typeface="+mn-ea"/>
              <a:cs typeface="+mn-cs"/>
            </a:defRPr>
          </a:lvl8pPr>
          <a:lvl9pPr marL="3657600" algn="l" defTabSz="914400" rtl="0" eaLnBrk="1" latinLnBrk="0" hangingPunct="1">
            <a:defRPr sz="1100">
              <a:solidFill>
                <a:schemeClr val="dk1"/>
              </a:solidFill>
              <a:latin typeface="+mn-lt"/>
              <a:ea typeface="+mn-ea"/>
              <a:cs typeface="+mn-cs"/>
            </a:defRPr>
          </a:lvl9pPr>
        </a:lstStyle>
        <a:p>
          <a:endParaRPr lang="zh-CN" altLang="en-US"/>
        </a:p>
      </xdr:txBody>
    </xdr:sp>
    <xdr:clientData fPrintsWithSheet="0"/>
  </xdr:twoCellAnchor>
</xdr:wsDr>
</file>

<file path=xl/drawings/drawing3.xml><?xml version="1.0" encoding="utf-8"?>
<xdr:wsDr xmlns:xdr="http://schemas.openxmlformats.org/drawingml/2006/spreadsheetDrawing" xmlns:r="http://schemas.openxmlformats.org/officeDocument/2006/relationships" xmlns:a="http://schemas.openxmlformats.org/drawingml/2006/main">
  <xdr:twoCellAnchor editAs="absolute">
    <xdr:from>
      <xdr:col>0</xdr:col>
      <xdr:colOff>0</xdr:colOff>
      <xdr:row>0</xdr:row>
      <xdr:rowOff>0</xdr:rowOff>
    </xdr:from>
    <xdr:to>
      <xdr:col>1</xdr:col>
      <xdr:colOff>55245</xdr:colOff>
      <xdr:row>0</xdr:row>
      <xdr:rowOff>0</xdr:rowOff>
    </xdr:to>
    <xdr:sp>
      <xdr:nvSpPr>
        <xdr:cNvPr id="2" name="返回目录"/>
        <xdr:cNvSpPr txBox="1"/>
      </xdr:nvSpPr>
      <xdr:spPr>
        <a:xfrm flipV="1">
          <a:off x="0" y="0"/>
          <a:ext cx="710565" cy="0"/>
        </a:xfrm>
        <a:prstGeom prst="rect">
          <a:avLst/>
        </a:prstGeom>
        <a:solidFill>
          <a:schemeClr val="lt1"/>
        </a:solidFill>
        <a:ln w="9525" cmpd="sng">
          <a:noFill/>
        </a:ln>
        <a:effectLst/>
        <a:extLst>
          <a:ext uri="{91240B29-F687-4F45-9708-019B960494DF}">
            <a14:hiddenLine xmlns:a14="http://schemas.microsoft.com/office/drawing/2010/main" w="9525">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defPPr>
            <a:defRPr lang="zh-CN">
              <a:solidFill>
                <a:schemeClr val="dk1"/>
              </a:solidFill>
            </a:defRPr>
          </a:defPPr>
          <a:lvl1pPr marL="0" algn="l" defTabSz="914400" rtl="0" eaLnBrk="1" latinLnBrk="0" hangingPunct="1">
            <a:defRPr sz="1100">
              <a:solidFill>
                <a:schemeClr val="dk1"/>
              </a:solidFill>
              <a:latin typeface="+mn-lt"/>
              <a:ea typeface="+mn-ea"/>
              <a:cs typeface="+mn-cs"/>
            </a:defRPr>
          </a:lvl1pPr>
          <a:lvl2pPr marL="457200" algn="l" defTabSz="914400" rtl="0" eaLnBrk="1" latinLnBrk="0" hangingPunct="1">
            <a:defRPr sz="1100">
              <a:solidFill>
                <a:schemeClr val="dk1"/>
              </a:solidFill>
              <a:latin typeface="+mn-lt"/>
              <a:ea typeface="+mn-ea"/>
              <a:cs typeface="+mn-cs"/>
            </a:defRPr>
          </a:lvl2pPr>
          <a:lvl3pPr marL="914400" algn="l" defTabSz="914400" rtl="0" eaLnBrk="1" latinLnBrk="0" hangingPunct="1">
            <a:defRPr sz="1100">
              <a:solidFill>
                <a:schemeClr val="dk1"/>
              </a:solidFill>
              <a:latin typeface="+mn-lt"/>
              <a:ea typeface="+mn-ea"/>
              <a:cs typeface="+mn-cs"/>
            </a:defRPr>
          </a:lvl3pPr>
          <a:lvl4pPr marL="1371600" algn="l" defTabSz="914400" rtl="0" eaLnBrk="1" latinLnBrk="0" hangingPunct="1">
            <a:defRPr sz="1100">
              <a:solidFill>
                <a:schemeClr val="dk1"/>
              </a:solidFill>
              <a:latin typeface="+mn-lt"/>
              <a:ea typeface="+mn-ea"/>
              <a:cs typeface="+mn-cs"/>
            </a:defRPr>
          </a:lvl4pPr>
          <a:lvl5pPr marL="1828800" algn="l" defTabSz="914400" rtl="0" eaLnBrk="1" latinLnBrk="0" hangingPunct="1">
            <a:defRPr sz="1100">
              <a:solidFill>
                <a:schemeClr val="dk1"/>
              </a:solidFill>
              <a:latin typeface="+mn-lt"/>
              <a:ea typeface="+mn-ea"/>
              <a:cs typeface="+mn-cs"/>
            </a:defRPr>
          </a:lvl5pPr>
          <a:lvl6pPr marL="2286000" algn="l" defTabSz="914400" rtl="0" eaLnBrk="1" latinLnBrk="0" hangingPunct="1">
            <a:defRPr sz="1100">
              <a:solidFill>
                <a:schemeClr val="dk1"/>
              </a:solidFill>
              <a:latin typeface="+mn-lt"/>
              <a:ea typeface="+mn-ea"/>
              <a:cs typeface="+mn-cs"/>
            </a:defRPr>
          </a:lvl6pPr>
          <a:lvl7pPr marL="2743200" algn="l" defTabSz="914400" rtl="0" eaLnBrk="1" latinLnBrk="0" hangingPunct="1">
            <a:defRPr sz="1100">
              <a:solidFill>
                <a:schemeClr val="dk1"/>
              </a:solidFill>
              <a:latin typeface="+mn-lt"/>
              <a:ea typeface="+mn-ea"/>
              <a:cs typeface="+mn-cs"/>
            </a:defRPr>
          </a:lvl7pPr>
          <a:lvl8pPr marL="3200400" algn="l" defTabSz="914400" rtl="0" eaLnBrk="1" latinLnBrk="0" hangingPunct="1">
            <a:defRPr sz="1100">
              <a:solidFill>
                <a:schemeClr val="dk1"/>
              </a:solidFill>
              <a:latin typeface="+mn-lt"/>
              <a:ea typeface="+mn-ea"/>
              <a:cs typeface="+mn-cs"/>
            </a:defRPr>
          </a:lvl8pPr>
          <a:lvl9pPr marL="3657600" algn="l" defTabSz="914400" rtl="0" eaLnBrk="1" latinLnBrk="0" hangingPunct="1">
            <a:defRPr sz="1100">
              <a:solidFill>
                <a:schemeClr val="dk1"/>
              </a:solidFill>
              <a:latin typeface="+mn-lt"/>
              <a:ea typeface="+mn-ea"/>
              <a:cs typeface="+mn-cs"/>
            </a:defRPr>
          </a:lvl9pPr>
        </a:lstStyle>
        <a:p>
          <a:endParaRPr lang="zh-CN" altLang="en-US"/>
        </a:p>
      </xdr:txBody>
    </xdr:sp>
    <xdr:clientData fPrintsWithSheet="0"/>
  </xdr:twoCellAnchor>
</xdr:wsDr>
</file>

<file path=xl/drawings/drawing4.xml><?xml version="1.0" encoding="utf-8"?>
<xdr:wsDr xmlns:xdr="http://schemas.openxmlformats.org/drawingml/2006/spreadsheetDrawing" xmlns:r="http://schemas.openxmlformats.org/officeDocument/2006/relationships" xmlns:a="http://schemas.openxmlformats.org/drawingml/2006/main">
  <xdr:twoCellAnchor editAs="absolute">
    <xdr:from>
      <xdr:col>0</xdr:col>
      <xdr:colOff>0</xdr:colOff>
      <xdr:row>0</xdr:row>
      <xdr:rowOff>0</xdr:rowOff>
    </xdr:from>
    <xdr:to>
      <xdr:col>0</xdr:col>
      <xdr:colOff>710565</xdr:colOff>
      <xdr:row>0</xdr:row>
      <xdr:rowOff>0</xdr:rowOff>
    </xdr:to>
    <xdr:sp>
      <xdr:nvSpPr>
        <xdr:cNvPr id="2" name="返回目录"/>
        <xdr:cNvSpPr txBox="1"/>
      </xdr:nvSpPr>
      <xdr:spPr>
        <a:xfrm flipV="1">
          <a:off x="0" y="0"/>
          <a:ext cx="710565" cy="0"/>
        </a:xfrm>
        <a:prstGeom prst="rect">
          <a:avLst/>
        </a:prstGeom>
        <a:solidFill>
          <a:schemeClr val="lt1"/>
        </a:solidFill>
        <a:ln w="9525" cmpd="sng">
          <a:noFill/>
        </a:ln>
        <a:effectLst/>
        <a:extLst>
          <a:ext uri="{91240B29-F687-4F45-9708-019B960494DF}">
            <a14:hiddenLine xmlns:a14="http://schemas.microsoft.com/office/drawing/2010/main" w="9525">
              <a:solidFill>
                <a:schemeClr val="lt1">
                  <a:shade val="50000"/>
                </a:schemeClr>
              </a:solidFill>
            </a14:hiddenLine>
          </a:ext>
        </a:extLst>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defPPr>
            <a:defRPr lang="zh-CN">
              <a:solidFill>
                <a:schemeClr val="dk1"/>
              </a:solidFill>
            </a:defRPr>
          </a:defPPr>
          <a:lvl1pPr marL="0" algn="l" defTabSz="914400" rtl="0" eaLnBrk="1" latinLnBrk="0" hangingPunct="1">
            <a:defRPr sz="1100">
              <a:solidFill>
                <a:schemeClr val="dk1"/>
              </a:solidFill>
              <a:latin typeface="+mn-lt"/>
              <a:ea typeface="+mn-ea"/>
              <a:cs typeface="+mn-cs"/>
            </a:defRPr>
          </a:lvl1pPr>
          <a:lvl2pPr marL="457200" algn="l" defTabSz="914400" rtl="0" eaLnBrk="1" latinLnBrk="0" hangingPunct="1">
            <a:defRPr sz="1100">
              <a:solidFill>
                <a:schemeClr val="dk1"/>
              </a:solidFill>
              <a:latin typeface="+mn-lt"/>
              <a:ea typeface="+mn-ea"/>
              <a:cs typeface="+mn-cs"/>
            </a:defRPr>
          </a:lvl2pPr>
          <a:lvl3pPr marL="914400" algn="l" defTabSz="914400" rtl="0" eaLnBrk="1" latinLnBrk="0" hangingPunct="1">
            <a:defRPr sz="1100">
              <a:solidFill>
                <a:schemeClr val="dk1"/>
              </a:solidFill>
              <a:latin typeface="+mn-lt"/>
              <a:ea typeface="+mn-ea"/>
              <a:cs typeface="+mn-cs"/>
            </a:defRPr>
          </a:lvl3pPr>
          <a:lvl4pPr marL="1371600" algn="l" defTabSz="914400" rtl="0" eaLnBrk="1" latinLnBrk="0" hangingPunct="1">
            <a:defRPr sz="1100">
              <a:solidFill>
                <a:schemeClr val="dk1"/>
              </a:solidFill>
              <a:latin typeface="+mn-lt"/>
              <a:ea typeface="+mn-ea"/>
              <a:cs typeface="+mn-cs"/>
            </a:defRPr>
          </a:lvl4pPr>
          <a:lvl5pPr marL="1828800" algn="l" defTabSz="914400" rtl="0" eaLnBrk="1" latinLnBrk="0" hangingPunct="1">
            <a:defRPr sz="1100">
              <a:solidFill>
                <a:schemeClr val="dk1"/>
              </a:solidFill>
              <a:latin typeface="+mn-lt"/>
              <a:ea typeface="+mn-ea"/>
              <a:cs typeface="+mn-cs"/>
            </a:defRPr>
          </a:lvl5pPr>
          <a:lvl6pPr marL="2286000" algn="l" defTabSz="914400" rtl="0" eaLnBrk="1" latinLnBrk="0" hangingPunct="1">
            <a:defRPr sz="1100">
              <a:solidFill>
                <a:schemeClr val="dk1"/>
              </a:solidFill>
              <a:latin typeface="+mn-lt"/>
              <a:ea typeface="+mn-ea"/>
              <a:cs typeface="+mn-cs"/>
            </a:defRPr>
          </a:lvl6pPr>
          <a:lvl7pPr marL="2743200" algn="l" defTabSz="914400" rtl="0" eaLnBrk="1" latinLnBrk="0" hangingPunct="1">
            <a:defRPr sz="1100">
              <a:solidFill>
                <a:schemeClr val="dk1"/>
              </a:solidFill>
              <a:latin typeface="+mn-lt"/>
              <a:ea typeface="+mn-ea"/>
              <a:cs typeface="+mn-cs"/>
            </a:defRPr>
          </a:lvl7pPr>
          <a:lvl8pPr marL="3200400" algn="l" defTabSz="914400" rtl="0" eaLnBrk="1" latinLnBrk="0" hangingPunct="1">
            <a:defRPr sz="1100">
              <a:solidFill>
                <a:schemeClr val="dk1"/>
              </a:solidFill>
              <a:latin typeface="+mn-lt"/>
              <a:ea typeface="+mn-ea"/>
              <a:cs typeface="+mn-cs"/>
            </a:defRPr>
          </a:lvl8pPr>
          <a:lvl9pPr marL="3657600" algn="l" defTabSz="914400" rtl="0" eaLnBrk="1" latinLnBrk="0" hangingPunct="1">
            <a:defRPr sz="1100">
              <a:solidFill>
                <a:schemeClr val="dk1"/>
              </a:solidFill>
              <a:latin typeface="+mn-lt"/>
              <a:ea typeface="+mn-ea"/>
              <a:cs typeface="+mn-cs"/>
            </a:defRPr>
          </a:lvl9pPr>
        </a:lstStyle>
        <a:p>
          <a:endParaRPr lang="zh-CN" altLang="en-US"/>
        </a:p>
      </xdr:txBody>
    </xdr:sp>
    <xdr:clientData fPrintsWithSheet="0"/>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5"/>
  <sheetViews>
    <sheetView tabSelected="1" view="pageBreakPreview" zoomScaleNormal="100" workbookViewId="0">
      <pane ySplit="2" topLeftCell="A3" activePane="bottomLeft" state="frozen"/>
      <selection/>
      <selection pane="bottomLeft" activeCell="D17" sqref="D17:D20"/>
    </sheetView>
  </sheetViews>
  <sheetFormatPr defaultColWidth="8.2" defaultRowHeight="13.5" outlineLevelCol="5"/>
  <cols>
    <col min="1" max="1" width="8.8" style="23" customWidth="1"/>
    <col min="2" max="2" width="9.3" style="24" customWidth="1"/>
    <col min="3" max="3" width="8.8" style="22" customWidth="1"/>
    <col min="4" max="4" width="35.7" style="22" customWidth="1"/>
    <col min="5" max="5" width="62.8833333333333" style="22" customWidth="1"/>
    <col min="6" max="6" width="7.8" style="25" customWidth="1"/>
    <col min="7" max="7" width="8.2" style="23"/>
    <col min="8" max="8" width="11.5" style="23"/>
    <col min="9" max="16384" width="8.2" style="23"/>
  </cols>
  <sheetData>
    <row r="1" ht="40" customHeight="1" spans="1:6">
      <c r="A1" s="80" t="s">
        <v>0</v>
      </c>
      <c r="B1" s="80"/>
      <c r="C1" s="80"/>
      <c r="D1" s="80"/>
      <c r="E1" s="80"/>
      <c r="F1" s="80"/>
    </row>
    <row r="2" s="19" customFormat="1" ht="22.5" customHeight="1" spans="1:6">
      <c r="A2" s="28" t="s">
        <v>1</v>
      </c>
      <c r="B2" s="28" t="s">
        <v>2</v>
      </c>
      <c r="C2" s="29" t="s">
        <v>3</v>
      </c>
      <c r="D2" s="30" t="s">
        <v>4</v>
      </c>
      <c r="E2" s="31" t="s">
        <v>5</v>
      </c>
      <c r="F2" s="31" t="s">
        <v>6</v>
      </c>
    </row>
    <row r="3" s="20" customFormat="1" ht="22.5" customHeight="1" spans="1:6">
      <c r="A3" s="86" t="s">
        <v>7</v>
      </c>
      <c r="B3" s="86" t="s">
        <v>8</v>
      </c>
      <c r="C3" s="51">
        <v>4</v>
      </c>
      <c r="D3" s="35" t="s">
        <v>9</v>
      </c>
      <c r="E3" s="88" t="s">
        <v>10</v>
      </c>
      <c r="F3" s="44">
        <v>4</v>
      </c>
    </row>
    <row r="4" s="20" customFormat="1" ht="22.5" customHeight="1" spans="1:6">
      <c r="A4" s="86"/>
      <c r="B4" s="86"/>
      <c r="C4" s="51"/>
      <c r="D4" s="35"/>
      <c r="E4" s="88" t="s">
        <v>11</v>
      </c>
      <c r="F4" s="46"/>
    </row>
    <row r="5" s="20" customFormat="1" ht="22.5" customHeight="1" spans="1:6">
      <c r="A5" s="86"/>
      <c r="B5" s="86"/>
      <c r="C5" s="51"/>
      <c r="D5" s="35"/>
      <c r="E5" s="88" t="s">
        <v>12</v>
      </c>
      <c r="F5" s="46"/>
    </row>
    <row r="6" s="20" customFormat="1" ht="22.5" customHeight="1" spans="1:6">
      <c r="A6" s="86"/>
      <c r="B6" s="86"/>
      <c r="C6" s="51"/>
      <c r="D6" s="35"/>
      <c r="E6" s="88" t="s">
        <v>13</v>
      </c>
      <c r="F6" s="49"/>
    </row>
    <row r="7" s="20" customFormat="1" ht="22.5" customHeight="1" spans="1:6">
      <c r="A7" s="86"/>
      <c r="B7" s="86" t="s">
        <v>14</v>
      </c>
      <c r="C7" s="51">
        <v>3</v>
      </c>
      <c r="D7" s="67" t="s">
        <v>15</v>
      </c>
      <c r="E7" s="85" t="s">
        <v>16</v>
      </c>
      <c r="F7" s="44">
        <v>3</v>
      </c>
    </row>
    <row r="8" s="20" customFormat="1" ht="22.5" customHeight="1" spans="1:6">
      <c r="A8" s="86"/>
      <c r="B8" s="86"/>
      <c r="C8" s="51"/>
      <c r="D8" s="67"/>
      <c r="E8" s="85" t="s">
        <v>17</v>
      </c>
      <c r="F8" s="46"/>
    </row>
    <row r="9" s="20" customFormat="1" ht="22.5" customHeight="1" spans="1:6">
      <c r="A9" s="86"/>
      <c r="B9" s="86"/>
      <c r="C9" s="51"/>
      <c r="D9" s="67"/>
      <c r="E9" s="85" t="s">
        <v>18</v>
      </c>
      <c r="F9" s="49"/>
    </row>
    <row r="10" s="20" customFormat="1" ht="22.5" customHeight="1" spans="1:6">
      <c r="A10" s="64" t="s">
        <v>19</v>
      </c>
      <c r="B10" s="86" t="s">
        <v>20</v>
      </c>
      <c r="C10" s="51">
        <v>4</v>
      </c>
      <c r="D10" s="35" t="s">
        <v>21</v>
      </c>
      <c r="E10" s="85" t="s">
        <v>22</v>
      </c>
      <c r="F10" s="44">
        <v>2.8</v>
      </c>
    </row>
    <row r="11" s="20" customFormat="1" ht="22.5" customHeight="1" spans="1:6">
      <c r="A11" s="64"/>
      <c r="B11" s="86"/>
      <c r="C11" s="51"/>
      <c r="D11" s="35"/>
      <c r="E11" s="85" t="s">
        <v>23</v>
      </c>
      <c r="F11" s="46"/>
    </row>
    <row r="12" s="20" customFormat="1" ht="22.5" customHeight="1" spans="1:6">
      <c r="A12" s="64"/>
      <c r="B12" s="86"/>
      <c r="C12" s="51"/>
      <c r="D12" s="35"/>
      <c r="E12" s="85" t="s">
        <v>24</v>
      </c>
      <c r="F12" s="46"/>
    </row>
    <row r="13" s="20" customFormat="1" ht="22.5" customHeight="1" spans="1:6">
      <c r="A13" s="64"/>
      <c r="B13" s="86"/>
      <c r="C13" s="51"/>
      <c r="D13" s="35"/>
      <c r="E13" s="85" t="s">
        <v>25</v>
      </c>
      <c r="F13" s="49"/>
    </row>
    <row r="14" s="20" customFormat="1" ht="22.5" customHeight="1" spans="1:6">
      <c r="A14" s="64"/>
      <c r="B14" s="64" t="s">
        <v>26</v>
      </c>
      <c r="C14" s="51">
        <v>3</v>
      </c>
      <c r="D14" s="35" t="s">
        <v>27</v>
      </c>
      <c r="E14" s="85" t="s">
        <v>28</v>
      </c>
      <c r="F14" s="44">
        <v>2</v>
      </c>
    </row>
    <row r="15" s="20" customFormat="1" ht="22.5" customHeight="1" spans="1:6">
      <c r="A15" s="64"/>
      <c r="B15" s="64"/>
      <c r="C15" s="51"/>
      <c r="D15" s="35"/>
      <c r="E15" s="84" t="s">
        <v>29</v>
      </c>
      <c r="F15" s="46"/>
    </row>
    <row r="16" s="20" customFormat="1" ht="22.5" customHeight="1" spans="1:6">
      <c r="A16" s="64"/>
      <c r="B16" s="64"/>
      <c r="C16" s="51"/>
      <c r="D16" s="35"/>
      <c r="E16" s="84" t="s">
        <v>30</v>
      </c>
      <c r="F16" s="49"/>
    </row>
    <row r="17" s="20" customFormat="1" ht="22.5" customHeight="1" spans="1:6">
      <c r="A17" s="81" t="s">
        <v>31</v>
      </c>
      <c r="B17" s="86" t="s">
        <v>32</v>
      </c>
      <c r="C17" s="51">
        <v>4</v>
      </c>
      <c r="D17" s="83" t="s">
        <v>33</v>
      </c>
      <c r="E17" s="84" t="s">
        <v>34</v>
      </c>
      <c r="F17" s="44">
        <v>2.8</v>
      </c>
    </row>
    <row r="18" s="20" customFormat="1" ht="22.5" customHeight="1" spans="1:6">
      <c r="A18" s="81"/>
      <c r="B18" s="86"/>
      <c r="C18" s="51"/>
      <c r="D18" s="83"/>
      <c r="E18" s="84" t="s">
        <v>35</v>
      </c>
      <c r="F18" s="46"/>
    </row>
    <row r="19" s="20" customFormat="1" ht="22.5" customHeight="1" spans="1:6">
      <c r="A19" s="81"/>
      <c r="B19" s="86"/>
      <c r="C19" s="51"/>
      <c r="D19" s="83"/>
      <c r="E19" s="84" t="s">
        <v>36</v>
      </c>
      <c r="F19" s="46"/>
    </row>
    <row r="20" s="20" customFormat="1" ht="22.5" customHeight="1" spans="1:6">
      <c r="A20" s="81"/>
      <c r="B20" s="86"/>
      <c r="C20" s="51"/>
      <c r="D20" s="83"/>
      <c r="E20" s="84" t="s">
        <v>37</v>
      </c>
      <c r="F20" s="49"/>
    </row>
    <row r="21" s="20" customFormat="1" ht="22.5" customHeight="1" spans="1:6">
      <c r="A21" s="81"/>
      <c r="B21" s="86" t="s">
        <v>38</v>
      </c>
      <c r="C21" s="51">
        <v>2</v>
      </c>
      <c r="D21" s="83" t="s">
        <v>39</v>
      </c>
      <c r="E21" s="84" t="s">
        <v>40</v>
      </c>
      <c r="F21" s="44">
        <v>0</v>
      </c>
    </row>
    <row r="22" s="20" customFormat="1" ht="22.5" customHeight="1" spans="1:6">
      <c r="A22" s="81"/>
      <c r="B22" s="86"/>
      <c r="C22" s="51"/>
      <c r="D22" s="83"/>
      <c r="E22" s="84" t="s">
        <v>41</v>
      </c>
      <c r="F22" s="49"/>
    </row>
    <row r="23" s="19" customFormat="1" ht="22.5" customHeight="1" spans="1:6">
      <c r="A23" s="57" t="s">
        <v>42</v>
      </c>
      <c r="B23" s="57"/>
      <c r="C23" s="91">
        <f>SUM(C3:C22)</f>
        <v>20</v>
      </c>
      <c r="D23" s="92"/>
      <c r="E23" s="92"/>
      <c r="F23" s="91">
        <f>SUM(F3:F22)</f>
        <v>14.6</v>
      </c>
    </row>
    <row r="25" spans="6:6">
      <c r="F25" s="79">
        <f>F23/C23</f>
        <v>0.73</v>
      </c>
    </row>
  </sheetData>
  <mergeCells count="29">
    <mergeCell ref="A1:F1"/>
    <mergeCell ref="A23:B23"/>
    <mergeCell ref="A3:A9"/>
    <mergeCell ref="A10:A16"/>
    <mergeCell ref="A17:A22"/>
    <mergeCell ref="B3:B6"/>
    <mergeCell ref="B7:B9"/>
    <mergeCell ref="B10:B13"/>
    <mergeCell ref="B14:B16"/>
    <mergeCell ref="B17:B20"/>
    <mergeCell ref="B21:B22"/>
    <mergeCell ref="C3:C6"/>
    <mergeCell ref="C7:C9"/>
    <mergeCell ref="C10:C13"/>
    <mergeCell ref="C14:C16"/>
    <mergeCell ref="C17:C20"/>
    <mergeCell ref="C21:C22"/>
    <mergeCell ref="D3:D6"/>
    <mergeCell ref="D7:D9"/>
    <mergeCell ref="D10:D13"/>
    <mergeCell ref="D14:D16"/>
    <mergeCell ref="D17:D20"/>
    <mergeCell ref="D21:D22"/>
    <mergeCell ref="F3:F6"/>
    <mergeCell ref="F7:F9"/>
    <mergeCell ref="F10:F13"/>
    <mergeCell ref="F14:F16"/>
    <mergeCell ref="F17:F20"/>
    <mergeCell ref="F21:F22"/>
  </mergeCells>
  <printOptions horizontalCentered="1"/>
  <pageMargins left="0.196850393700787" right="0.196850393700787" top="0.66875" bottom="0.47244094488189" header="0.31496062992126" footer="0.275590551181102"/>
  <pageSetup paperSize="9" fitToHeight="0" orientation="landscape" useFirstPageNumber="1"/>
  <headerFooter>
    <oddFooter>&amp;C第 &amp;P 页，共 &amp;N 页</oddFoot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20"/>
  <sheetViews>
    <sheetView view="pageBreakPreview" zoomScaleNormal="100" workbookViewId="0">
      <pane ySplit="2" topLeftCell="A3" activePane="bottomLeft" state="frozen"/>
      <selection/>
      <selection pane="bottomLeft" activeCell="B4" sqref="$A3:$XFD4"/>
    </sheetView>
  </sheetViews>
  <sheetFormatPr defaultColWidth="8.2" defaultRowHeight="13.5" outlineLevelCol="6"/>
  <cols>
    <col min="1" max="1" width="9.2" style="23" customWidth="1"/>
    <col min="2" max="2" width="10" style="24" customWidth="1"/>
    <col min="3" max="3" width="9.2" style="22" customWidth="1"/>
    <col min="4" max="4" width="36.7583333333333" style="22" customWidth="1"/>
    <col min="5" max="5" width="59.9" style="22" customWidth="1"/>
    <col min="6" max="6" width="6.7" style="25" customWidth="1"/>
    <col min="7" max="7" width="8.7" style="23"/>
    <col min="8" max="16384" width="8.2" style="23"/>
  </cols>
  <sheetData>
    <row r="1" s="23" customFormat="1" ht="40" customHeight="1" spans="1:6">
      <c r="A1" s="80" t="s">
        <v>43</v>
      </c>
      <c r="B1" s="80"/>
      <c r="C1" s="80"/>
      <c r="D1" s="80"/>
      <c r="E1" s="80"/>
      <c r="F1" s="80"/>
    </row>
    <row r="2" s="19" customFormat="1" ht="30" customHeight="1" spans="1:6">
      <c r="A2" s="28" t="s">
        <v>1</v>
      </c>
      <c r="B2" s="28" t="s">
        <v>2</v>
      </c>
      <c r="C2" s="29" t="s">
        <v>3</v>
      </c>
      <c r="D2" s="30" t="s">
        <v>4</v>
      </c>
      <c r="E2" s="31" t="s">
        <v>5</v>
      </c>
      <c r="F2" s="31" t="s">
        <v>6</v>
      </c>
    </row>
    <row r="3" s="20" customFormat="1" ht="40" customHeight="1" spans="1:6">
      <c r="A3" s="81" t="s">
        <v>44</v>
      </c>
      <c r="B3" s="82" t="s">
        <v>45</v>
      </c>
      <c r="C3" s="51">
        <v>4</v>
      </c>
      <c r="D3" s="83" t="s">
        <v>46</v>
      </c>
      <c r="E3" s="84" t="s">
        <v>47</v>
      </c>
      <c r="F3" s="53">
        <v>4</v>
      </c>
    </row>
    <row r="4" s="20" customFormat="1" ht="40" customHeight="1" spans="1:6">
      <c r="A4" s="81"/>
      <c r="B4" s="82" t="s">
        <v>48</v>
      </c>
      <c r="C4" s="51">
        <v>4</v>
      </c>
      <c r="D4" s="35" t="s">
        <v>49</v>
      </c>
      <c r="E4" s="85" t="s">
        <v>50</v>
      </c>
      <c r="F4" s="53">
        <v>2.26</v>
      </c>
    </row>
    <row r="5" s="20" customFormat="1" ht="30" customHeight="1" spans="1:6">
      <c r="A5" s="81"/>
      <c r="B5" s="86" t="s">
        <v>51</v>
      </c>
      <c r="C5" s="51">
        <v>4</v>
      </c>
      <c r="D5" s="35" t="s">
        <v>52</v>
      </c>
      <c r="E5" s="85" t="s">
        <v>53</v>
      </c>
      <c r="F5" s="44">
        <v>4</v>
      </c>
    </row>
    <row r="6" s="20" customFormat="1" ht="30" customHeight="1" spans="1:6">
      <c r="A6" s="81"/>
      <c r="B6" s="86"/>
      <c r="C6" s="51"/>
      <c r="D6" s="35"/>
      <c r="E6" s="85" t="s">
        <v>54</v>
      </c>
      <c r="F6" s="46"/>
    </row>
    <row r="7" s="20" customFormat="1" ht="30" customHeight="1" spans="1:6">
      <c r="A7" s="81"/>
      <c r="B7" s="86"/>
      <c r="C7" s="51"/>
      <c r="D7" s="35"/>
      <c r="E7" s="85" t="s">
        <v>55</v>
      </c>
      <c r="F7" s="46"/>
    </row>
    <row r="8" s="20" customFormat="1" ht="30" customHeight="1" spans="1:6">
      <c r="A8" s="81"/>
      <c r="B8" s="86"/>
      <c r="C8" s="51"/>
      <c r="D8" s="35"/>
      <c r="E8" s="85" t="s">
        <v>56</v>
      </c>
      <c r="F8" s="49"/>
    </row>
    <row r="9" s="20" customFormat="1" ht="30" customHeight="1" spans="1:6">
      <c r="A9" s="81" t="s">
        <v>57</v>
      </c>
      <c r="B9" s="87" t="s">
        <v>58</v>
      </c>
      <c r="C9" s="51">
        <v>4</v>
      </c>
      <c r="D9" s="35" t="s">
        <v>59</v>
      </c>
      <c r="E9" s="88" t="s">
        <v>60</v>
      </c>
      <c r="F9" s="44">
        <v>3</v>
      </c>
    </row>
    <row r="10" s="20" customFormat="1" ht="30" customHeight="1" spans="1:6">
      <c r="A10" s="81"/>
      <c r="B10" s="87"/>
      <c r="C10" s="51"/>
      <c r="D10" s="35"/>
      <c r="E10" s="89" t="s">
        <v>61</v>
      </c>
      <c r="F10" s="49"/>
    </row>
    <row r="11" s="20" customFormat="1" ht="30" customHeight="1" spans="1:6">
      <c r="A11" s="81"/>
      <c r="B11" s="87" t="s">
        <v>62</v>
      </c>
      <c r="C11" s="51">
        <v>4</v>
      </c>
      <c r="D11" s="35" t="s">
        <v>63</v>
      </c>
      <c r="E11" s="85" t="s">
        <v>64</v>
      </c>
      <c r="F11" s="44">
        <v>4</v>
      </c>
    </row>
    <row r="12" s="20" customFormat="1" ht="30" customHeight="1" spans="1:7">
      <c r="A12" s="81"/>
      <c r="B12" s="87"/>
      <c r="C12" s="51"/>
      <c r="D12" s="35"/>
      <c r="E12" s="85" t="s">
        <v>65</v>
      </c>
      <c r="F12" s="46"/>
      <c r="G12" s="90">
        <f>(82.58%-60%)/(100%-60%)*4</f>
        <v>2.258</v>
      </c>
    </row>
    <row r="13" s="20" customFormat="1" ht="30" customHeight="1" spans="1:6">
      <c r="A13" s="81"/>
      <c r="B13" s="87"/>
      <c r="C13" s="51"/>
      <c r="D13" s="35"/>
      <c r="E13" s="85" t="s">
        <v>66</v>
      </c>
      <c r="F13" s="46"/>
    </row>
    <row r="14" s="20" customFormat="1" ht="30" customHeight="1" spans="1:6">
      <c r="A14" s="81"/>
      <c r="B14" s="87"/>
      <c r="C14" s="51"/>
      <c r="D14" s="35"/>
      <c r="E14" s="85" t="s">
        <v>67</v>
      </c>
      <c r="F14" s="49"/>
    </row>
    <row r="15" s="21" customFormat="1" ht="30" customHeight="1" spans="1:6">
      <c r="A15" s="75" t="s">
        <v>42</v>
      </c>
      <c r="B15" s="76"/>
      <c r="C15" s="58">
        <f>SUM(C3:C14)</f>
        <v>20</v>
      </c>
      <c r="D15" s="59"/>
      <c r="E15" s="59"/>
      <c r="F15" s="78">
        <f>SUM(F3:F14)</f>
        <v>17.26</v>
      </c>
    </row>
    <row r="17" spans="6:6">
      <c r="F17" s="79">
        <f>F15/C15</f>
        <v>0.863</v>
      </c>
    </row>
    <row r="20" s="22" customFormat="1" spans="1:6">
      <c r="A20" s="23"/>
      <c r="B20" s="24"/>
      <c r="F20" s="25"/>
    </row>
  </sheetData>
  <mergeCells count="16">
    <mergeCell ref="A1:F1"/>
    <mergeCell ref="A15:B15"/>
    <mergeCell ref="A3:A8"/>
    <mergeCell ref="A9:A14"/>
    <mergeCell ref="B5:B8"/>
    <mergeCell ref="B9:B10"/>
    <mergeCell ref="B11:B14"/>
    <mergeCell ref="C5:C8"/>
    <mergeCell ref="C9:C10"/>
    <mergeCell ref="C11:C14"/>
    <mergeCell ref="D5:D8"/>
    <mergeCell ref="D9:D10"/>
    <mergeCell ref="D11:D14"/>
    <mergeCell ref="F5:F8"/>
    <mergeCell ref="F9:F10"/>
    <mergeCell ref="F11:F14"/>
  </mergeCells>
  <printOptions horizontalCentered="1"/>
  <pageMargins left="0.196850393700787" right="0.196850393700787" top="0.66875" bottom="0.47244094488189" header="0.31496062992126" footer="0.275590551181102"/>
  <pageSetup paperSize="9" fitToHeight="0" orientation="landscape" useFirstPageNumber="1"/>
  <headerFooter>
    <oddFooter>&amp;C第 &amp;P 页，共 &amp;N 页</oddFoot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16"/>
  <sheetViews>
    <sheetView view="pageBreakPreview" zoomScaleNormal="100" workbookViewId="0">
      <pane ySplit="2" topLeftCell="A3" activePane="bottomLeft" state="frozen"/>
      <selection/>
      <selection pane="bottomLeft" activeCell="A10" sqref="$A3:$XFD5 $A10:$XFD10"/>
    </sheetView>
  </sheetViews>
  <sheetFormatPr defaultColWidth="8.2" defaultRowHeight="13.5" outlineLevelCol="5"/>
  <cols>
    <col min="1" max="1" width="8.6" style="23" customWidth="1"/>
    <col min="2" max="2" width="16" style="24" customWidth="1"/>
    <col min="3" max="3" width="8.6" style="22" customWidth="1"/>
    <col min="4" max="4" width="42.2" style="22" customWidth="1"/>
    <col min="5" max="5" width="51.375" style="22" customWidth="1"/>
    <col min="6" max="6" width="6.7" style="25" customWidth="1"/>
    <col min="7" max="16384" width="8.2" style="23"/>
  </cols>
  <sheetData>
    <row r="1" ht="40" customHeight="1" spans="1:6">
      <c r="A1" s="26" t="s">
        <v>68</v>
      </c>
      <c r="B1" s="27"/>
      <c r="C1" s="27"/>
      <c r="D1" s="27"/>
      <c r="E1" s="27"/>
      <c r="F1" s="27"/>
    </row>
    <row r="2" s="19" customFormat="1" ht="30" customHeight="1" spans="1:6">
      <c r="A2" s="63" t="s">
        <v>1</v>
      </c>
      <c r="B2" s="28" t="s">
        <v>2</v>
      </c>
      <c r="C2" s="29" t="s">
        <v>3</v>
      </c>
      <c r="D2" s="30" t="s">
        <v>4</v>
      </c>
      <c r="E2" s="31" t="s">
        <v>5</v>
      </c>
      <c r="F2" s="31" t="s">
        <v>6</v>
      </c>
    </row>
    <row r="3" s="20" customFormat="1" ht="40" customHeight="1" spans="1:6">
      <c r="A3" s="64" t="s">
        <v>69</v>
      </c>
      <c r="B3" s="65" t="s">
        <v>70</v>
      </c>
      <c r="C3" s="66">
        <v>5</v>
      </c>
      <c r="D3" s="67" t="s">
        <v>71</v>
      </c>
      <c r="E3" s="68" t="s">
        <v>72</v>
      </c>
      <c r="F3" s="53">
        <v>5</v>
      </c>
    </row>
    <row r="4" s="20" customFormat="1" ht="40" customHeight="1" spans="1:6">
      <c r="A4" s="32" t="s">
        <v>73</v>
      </c>
      <c r="B4" s="65" t="s">
        <v>74</v>
      </c>
      <c r="C4" s="66">
        <v>3</v>
      </c>
      <c r="D4" s="69" t="s">
        <v>75</v>
      </c>
      <c r="E4" s="68" t="s">
        <v>76</v>
      </c>
      <c r="F4" s="53">
        <v>3</v>
      </c>
    </row>
    <row r="5" s="20" customFormat="1" ht="40" customHeight="1" spans="1:6">
      <c r="A5" s="38"/>
      <c r="B5" s="65" t="s">
        <v>77</v>
      </c>
      <c r="C5" s="66">
        <v>3</v>
      </c>
      <c r="D5" s="67" t="s">
        <v>78</v>
      </c>
      <c r="E5" s="70" t="s">
        <v>79</v>
      </c>
      <c r="F5" s="53">
        <v>3</v>
      </c>
    </row>
    <row r="6" s="20" customFormat="1" ht="30" customHeight="1" spans="1:6">
      <c r="A6" s="38"/>
      <c r="B6" s="65" t="s">
        <v>80</v>
      </c>
      <c r="C6" s="66">
        <v>3</v>
      </c>
      <c r="D6" s="35" t="s">
        <v>81</v>
      </c>
      <c r="E6" s="70" t="s">
        <v>82</v>
      </c>
      <c r="F6" s="53">
        <v>2.5</v>
      </c>
    </row>
    <row r="7" s="20" customFormat="1" ht="30" customHeight="1" spans="1:6">
      <c r="A7" s="32" t="s">
        <v>83</v>
      </c>
      <c r="B7" s="65" t="s">
        <v>84</v>
      </c>
      <c r="C7" s="66">
        <v>4</v>
      </c>
      <c r="D7" s="71" t="s">
        <v>85</v>
      </c>
      <c r="E7" s="70" t="s">
        <v>86</v>
      </c>
      <c r="F7" s="53">
        <f>12-1.6</f>
        <v>10.4</v>
      </c>
    </row>
    <row r="8" s="20" customFormat="1" ht="30" customHeight="1" spans="1:6">
      <c r="A8" s="38"/>
      <c r="B8" s="65" t="s">
        <v>87</v>
      </c>
      <c r="C8" s="66">
        <v>4</v>
      </c>
      <c r="D8" s="72"/>
      <c r="E8" s="70" t="s">
        <v>86</v>
      </c>
      <c r="F8" s="53"/>
    </row>
    <row r="9" s="20" customFormat="1" ht="30" customHeight="1" spans="1:6">
      <c r="A9" s="47"/>
      <c r="B9" s="65" t="s">
        <v>88</v>
      </c>
      <c r="C9" s="66">
        <v>4</v>
      </c>
      <c r="D9" s="73"/>
      <c r="E9" s="70" t="s">
        <v>89</v>
      </c>
      <c r="F9" s="53"/>
    </row>
    <row r="10" s="20" customFormat="1" ht="40" customHeight="1" spans="1:6">
      <c r="A10" s="64" t="s">
        <v>90</v>
      </c>
      <c r="B10" s="74" t="s">
        <v>91</v>
      </c>
      <c r="C10" s="66">
        <v>4</v>
      </c>
      <c r="D10" s="70" t="s">
        <v>92</v>
      </c>
      <c r="E10" s="70" t="s">
        <v>92</v>
      </c>
      <c r="F10" s="53">
        <v>4</v>
      </c>
    </row>
    <row r="11" s="21" customFormat="1" ht="30" customHeight="1" spans="1:6">
      <c r="A11" s="75" t="s">
        <v>42</v>
      </c>
      <c r="B11" s="76"/>
      <c r="C11" s="77">
        <f>SUM(C3:C10)</f>
        <v>30</v>
      </c>
      <c r="D11" s="59"/>
      <c r="E11" s="59"/>
      <c r="F11" s="78">
        <f>SUM(F3:F10)</f>
        <v>27.9</v>
      </c>
    </row>
    <row r="12" ht="16.5" spans="3:6">
      <c r="C12" s="60"/>
      <c r="F12" s="79">
        <f>F11/C11</f>
        <v>0.93</v>
      </c>
    </row>
    <row r="13" ht="16.5" spans="3:3">
      <c r="C13" s="60"/>
    </row>
    <row r="14" ht="16.5" spans="3:3">
      <c r="C14" s="60"/>
    </row>
    <row r="15" ht="16.5" spans="3:3">
      <c r="C15" s="60"/>
    </row>
    <row r="16" s="22" customFormat="1" ht="16.5" spans="1:6">
      <c r="A16" s="23"/>
      <c r="B16" s="24"/>
      <c r="C16" s="60"/>
      <c r="F16" s="25"/>
    </row>
  </sheetData>
  <mergeCells count="6">
    <mergeCell ref="A1:F1"/>
    <mergeCell ref="A11:B11"/>
    <mergeCell ref="A4:A6"/>
    <mergeCell ref="A7:A9"/>
    <mergeCell ref="D7:D9"/>
    <mergeCell ref="F7:F9"/>
  </mergeCells>
  <printOptions horizontalCentered="1"/>
  <pageMargins left="0.196850393700787" right="0.196850393700787" top="0.708333333333333" bottom="0.47244094488189" header="0.31496062992126" footer="0.275590551181102"/>
  <pageSetup paperSize="9" fitToHeight="0" orientation="landscape" useFirstPageNumber="1"/>
  <headerFooter>
    <oddFooter>&amp;C第 &amp;P 页，共 &amp;N 页</oddFooter>
  </headerFooter>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18"/>
  <sheetViews>
    <sheetView view="pageBreakPreview" zoomScaleNormal="100" workbookViewId="0">
      <pane ySplit="2" topLeftCell="A3" activePane="bottomLeft" state="frozen"/>
      <selection/>
      <selection pane="bottomLeft" activeCell="F15" sqref="F15"/>
    </sheetView>
  </sheetViews>
  <sheetFormatPr defaultColWidth="8.2" defaultRowHeight="14.25" outlineLevelCol="6"/>
  <cols>
    <col min="1" max="1" width="11.4" style="23" customWidth="1"/>
    <col min="2" max="2" width="17.6" style="24" customWidth="1"/>
    <col min="3" max="3" width="7.9" style="22" customWidth="1"/>
    <col min="4" max="4" width="35" style="22" customWidth="1"/>
    <col min="5" max="5" width="50.5" style="22" customWidth="1"/>
    <col min="6" max="6" width="6.7" style="25" customWidth="1"/>
    <col min="7" max="16380" width="8.2" style="23"/>
    <col min="16382" max="16384" width="8.2" style="23"/>
  </cols>
  <sheetData>
    <row r="1" ht="40" customHeight="1" spans="1:6">
      <c r="A1" s="26" t="s">
        <v>93</v>
      </c>
      <c r="B1" s="27"/>
      <c r="C1" s="27"/>
      <c r="D1" s="27"/>
      <c r="E1" s="27"/>
      <c r="F1" s="27"/>
    </row>
    <row r="2" s="19" customFormat="1" ht="30" customHeight="1" spans="1:6">
      <c r="A2" s="28" t="s">
        <v>1</v>
      </c>
      <c r="B2" s="28" t="s">
        <v>2</v>
      </c>
      <c r="C2" s="29" t="s">
        <v>3</v>
      </c>
      <c r="D2" s="30" t="s">
        <v>4</v>
      </c>
      <c r="E2" s="31" t="s">
        <v>5</v>
      </c>
      <c r="F2" s="31" t="s">
        <v>6</v>
      </c>
    </row>
    <row r="3" s="20" customFormat="1" ht="30" customHeight="1" spans="1:6">
      <c r="A3" s="32" t="s">
        <v>94</v>
      </c>
      <c r="B3" s="33" t="s">
        <v>95</v>
      </c>
      <c r="C3" s="34">
        <v>5</v>
      </c>
      <c r="D3" s="35" t="s">
        <v>96</v>
      </c>
      <c r="E3" s="36" t="s">
        <v>97</v>
      </c>
      <c r="F3" s="37">
        <v>5</v>
      </c>
    </row>
    <row r="4" s="20" customFormat="1" ht="30" customHeight="1" spans="1:6">
      <c r="A4" s="38"/>
      <c r="B4" s="33"/>
      <c r="C4" s="39"/>
      <c r="D4" s="35"/>
      <c r="E4" s="36" t="s">
        <v>98</v>
      </c>
      <c r="F4" s="40"/>
    </row>
    <row r="5" s="20" customFormat="1" ht="30" customHeight="1" spans="1:6">
      <c r="A5" s="38"/>
      <c r="B5" s="33"/>
      <c r="C5" s="41"/>
      <c r="D5" s="35"/>
      <c r="E5" s="36" t="s">
        <v>99</v>
      </c>
      <c r="F5" s="42"/>
    </row>
    <row r="6" s="20" customFormat="1" ht="30" customHeight="1" spans="1:6">
      <c r="A6" s="38"/>
      <c r="B6" s="43" t="s">
        <v>100</v>
      </c>
      <c r="C6" s="34">
        <v>5</v>
      </c>
      <c r="D6" s="35" t="s">
        <v>101</v>
      </c>
      <c r="E6" s="36" t="s">
        <v>102</v>
      </c>
      <c r="F6" s="44">
        <v>5</v>
      </c>
    </row>
    <row r="7" s="20" customFormat="1" ht="30" customHeight="1" spans="1:6">
      <c r="A7" s="38"/>
      <c r="B7" s="45"/>
      <c r="C7" s="39"/>
      <c r="D7" s="35"/>
      <c r="E7" s="36" t="s">
        <v>103</v>
      </c>
      <c r="F7" s="46"/>
    </row>
    <row r="8" s="20" customFormat="1" ht="30" customHeight="1" spans="1:6">
      <c r="A8" s="47"/>
      <c r="B8" s="48"/>
      <c r="C8" s="41"/>
      <c r="D8" s="35"/>
      <c r="E8" s="36" t="s">
        <v>104</v>
      </c>
      <c r="F8" s="49"/>
    </row>
    <row r="9" s="20" customFormat="1" ht="30" customHeight="1" spans="1:6">
      <c r="A9" s="32" t="s">
        <v>105</v>
      </c>
      <c r="B9" s="50" t="s">
        <v>106</v>
      </c>
      <c r="C9" s="51">
        <v>4</v>
      </c>
      <c r="D9" s="52" t="s">
        <v>107</v>
      </c>
      <c r="E9" s="36" t="s">
        <v>108</v>
      </c>
      <c r="F9" s="53">
        <v>4</v>
      </c>
    </row>
    <row r="10" s="20" customFormat="1" ht="30" customHeight="1" spans="1:6">
      <c r="A10" s="38"/>
      <c r="B10" s="54"/>
      <c r="C10" s="51">
        <v>4</v>
      </c>
      <c r="D10" s="55"/>
      <c r="E10" s="36" t="s">
        <v>109</v>
      </c>
      <c r="F10" s="53">
        <v>4</v>
      </c>
    </row>
    <row r="11" s="20" customFormat="1" ht="45" customHeight="1" spans="1:6">
      <c r="A11" s="32" t="s">
        <v>110</v>
      </c>
      <c r="B11" s="56" t="s">
        <v>111</v>
      </c>
      <c r="C11" s="51">
        <v>4</v>
      </c>
      <c r="D11" s="52" t="s">
        <v>112</v>
      </c>
      <c r="E11" s="36" t="s">
        <v>113</v>
      </c>
      <c r="F11" s="53">
        <v>0</v>
      </c>
    </row>
    <row r="12" s="20" customFormat="1" ht="45" customHeight="1" spans="1:6">
      <c r="A12" s="32" t="s">
        <v>114</v>
      </c>
      <c r="B12" s="56" t="s">
        <v>115</v>
      </c>
      <c r="C12" s="51">
        <v>8</v>
      </c>
      <c r="D12" s="35" t="s">
        <v>116</v>
      </c>
      <c r="E12" s="36" t="s">
        <v>117</v>
      </c>
      <c r="F12" s="53">
        <v>8</v>
      </c>
    </row>
    <row r="13" s="21" customFormat="1" ht="30" customHeight="1" spans="1:6">
      <c r="A13" s="57" t="s">
        <v>42</v>
      </c>
      <c r="B13" s="57"/>
      <c r="C13" s="58">
        <f>SUM(C3:C12)</f>
        <v>30</v>
      </c>
      <c r="D13" s="59"/>
      <c r="E13" s="59"/>
      <c r="F13" s="53">
        <f>SUM(F3:F12)</f>
        <v>26</v>
      </c>
    </row>
    <row r="14" ht="16.5" spans="3:6">
      <c r="C14" s="60"/>
      <c r="F14" s="61">
        <f>F13/C13</f>
        <v>0.866666666666667</v>
      </c>
    </row>
    <row r="15" spans="6:6">
      <c r="F15" s="62">
        <f>F13+产出!F11+过程!F15+决策!F23</f>
        <v>85.76</v>
      </c>
    </row>
    <row r="18" s="22" customFormat="1" ht="13.5" spans="1:7">
      <c r="A18" s="23"/>
      <c r="B18" s="24"/>
      <c r="F18" s="25"/>
      <c r="G18" s="23"/>
    </row>
  </sheetData>
  <mergeCells count="14">
    <mergeCell ref="A1:F1"/>
    <mergeCell ref="A13:B13"/>
    <mergeCell ref="A3:A8"/>
    <mergeCell ref="A9:A10"/>
    <mergeCell ref="B3:B5"/>
    <mergeCell ref="B6:B8"/>
    <mergeCell ref="B9:B10"/>
    <mergeCell ref="C3:C5"/>
    <mergeCell ref="C6:C8"/>
    <mergeCell ref="D3:D5"/>
    <mergeCell ref="D6:D8"/>
    <mergeCell ref="D9:D10"/>
    <mergeCell ref="F3:F5"/>
    <mergeCell ref="F6:F8"/>
  </mergeCells>
  <printOptions horizontalCentered="1"/>
  <pageMargins left="0.196850393700787" right="0.196850393700787" top="0.708333333333333" bottom="0.47244094488189" header="0.31496062992126" footer="0.275590551181102"/>
  <pageSetup paperSize="9" fitToHeight="0" orientation="landscape" useFirstPageNumber="1"/>
  <headerFooter>
    <oddFooter>&amp;C第 &amp;P 页，共 &amp;N 页</odd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8"/>
  <sheetViews>
    <sheetView view="pageBreakPreview" zoomScaleNormal="100" topLeftCell="A46" workbookViewId="0">
      <selection activeCell="A49" sqref="$A49:$XFD50"/>
    </sheetView>
  </sheetViews>
  <sheetFormatPr defaultColWidth="8.8" defaultRowHeight="14.25" outlineLevelCol="7"/>
  <cols>
    <col min="1" max="1" width="14.5" style="1" customWidth="1"/>
    <col min="2" max="2" width="18.8" style="1" customWidth="1"/>
    <col min="3" max="3" width="13.9" style="1" customWidth="1"/>
    <col min="4" max="4" width="42.7" style="1" customWidth="1"/>
    <col min="5" max="5" width="11.7" style="1"/>
    <col min="6" max="6" width="12.8" style="1"/>
    <col min="7" max="16384" width="8.8" style="1"/>
  </cols>
  <sheetData>
    <row r="1" ht="39" customHeight="1" spans="1:8">
      <c r="A1" s="2" t="s">
        <v>118</v>
      </c>
      <c r="B1" s="2"/>
      <c r="C1" s="2"/>
      <c r="D1" s="2"/>
      <c r="E1" s="2"/>
      <c r="F1" s="2"/>
      <c r="G1" s="2"/>
      <c r="H1" s="2"/>
    </row>
    <row r="2" ht="22" customHeight="1" spans="1:8">
      <c r="A2" s="3" t="s">
        <v>119</v>
      </c>
      <c r="B2" s="3" t="s">
        <v>120</v>
      </c>
      <c r="C2" s="3" t="s">
        <v>121</v>
      </c>
      <c r="D2" s="3" t="s">
        <v>122</v>
      </c>
      <c r="E2" s="4" t="s">
        <v>123</v>
      </c>
      <c r="F2" s="5" t="s">
        <v>124</v>
      </c>
      <c r="G2" s="5"/>
      <c r="H2" s="6" t="s">
        <v>125</v>
      </c>
    </row>
    <row r="3" ht="22" customHeight="1" spans="1:8">
      <c r="A3" s="3"/>
      <c r="B3" s="3"/>
      <c r="C3" s="3"/>
      <c r="D3" s="3"/>
      <c r="E3" s="4"/>
      <c r="F3" s="5" t="s">
        <v>126</v>
      </c>
      <c r="G3" s="5" t="s">
        <v>127</v>
      </c>
      <c r="H3" s="6"/>
    </row>
    <row r="4" ht="22" customHeight="1" spans="1:8">
      <c r="A4" s="7" t="s">
        <v>128</v>
      </c>
      <c r="B4" s="7" t="s">
        <v>129</v>
      </c>
      <c r="C4" s="8" t="s">
        <v>130</v>
      </c>
      <c r="D4" s="9" t="s">
        <v>131</v>
      </c>
      <c r="E4" s="10">
        <v>834.712594</v>
      </c>
      <c r="F4" s="11">
        <v>667.770075</v>
      </c>
      <c r="G4" s="12">
        <f t="shared" ref="G4:G21" si="0">F4/E4</f>
        <v>0.799999999760397</v>
      </c>
      <c r="H4" s="13"/>
    </row>
    <row r="5" ht="22" customHeight="1" spans="1:8">
      <c r="A5" s="7"/>
      <c r="B5" s="7"/>
      <c r="C5" s="8" t="s">
        <v>132</v>
      </c>
      <c r="D5" s="9" t="s">
        <v>133</v>
      </c>
      <c r="E5" s="10">
        <v>20.4679</v>
      </c>
      <c r="F5" s="11">
        <v>10.2339</v>
      </c>
      <c r="G5" s="12">
        <f t="shared" si="0"/>
        <v>0.499997557150465</v>
      </c>
      <c r="H5" s="13"/>
    </row>
    <row r="6" ht="22" customHeight="1" spans="1:8">
      <c r="A6" s="7"/>
      <c r="B6" s="7"/>
      <c r="C6" s="8" t="s">
        <v>134</v>
      </c>
      <c r="D6" s="9" t="s">
        <v>135</v>
      </c>
      <c r="E6" s="10">
        <v>26.3</v>
      </c>
      <c r="F6" s="11">
        <v>23.67</v>
      </c>
      <c r="G6" s="12">
        <f t="shared" si="0"/>
        <v>0.9</v>
      </c>
      <c r="H6" s="13"/>
    </row>
    <row r="7" ht="22" customHeight="1" spans="1:8">
      <c r="A7" s="7"/>
      <c r="B7" s="7"/>
      <c r="C7" s="9" t="s">
        <v>136</v>
      </c>
      <c r="D7" s="9" t="s">
        <v>137</v>
      </c>
      <c r="E7" s="10">
        <v>2.727549</v>
      </c>
      <c r="F7" s="11">
        <v>2.727549</v>
      </c>
      <c r="G7" s="12">
        <f t="shared" si="0"/>
        <v>1</v>
      </c>
      <c r="H7" s="13"/>
    </row>
    <row r="8" ht="22" customHeight="1" spans="1:8">
      <c r="A8" s="7"/>
      <c r="B8" s="7"/>
      <c r="C8" s="9" t="s">
        <v>138</v>
      </c>
      <c r="D8" s="9" t="s">
        <v>139</v>
      </c>
      <c r="E8" s="10">
        <v>0.8</v>
      </c>
      <c r="F8" s="11">
        <v>0.8</v>
      </c>
      <c r="G8" s="12">
        <f t="shared" si="0"/>
        <v>1</v>
      </c>
      <c r="H8" s="13"/>
    </row>
    <row r="9" ht="22" customHeight="1" spans="1:8">
      <c r="A9" s="7"/>
      <c r="B9" s="7"/>
      <c r="C9" s="8" t="s">
        <v>140</v>
      </c>
      <c r="D9" s="9" t="s">
        <v>141</v>
      </c>
      <c r="E9" s="10">
        <v>4.2</v>
      </c>
      <c r="F9" s="11">
        <v>4.2</v>
      </c>
      <c r="G9" s="12">
        <f t="shared" si="0"/>
        <v>1</v>
      </c>
      <c r="H9" s="13"/>
    </row>
    <row r="10" ht="22" customHeight="1" spans="1:8">
      <c r="A10" s="7"/>
      <c r="B10" s="7" t="s">
        <v>142</v>
      </c>
      <c r="C10" s="8" t="s">
        <v>130</v>
      </c>
      <c r="D10" s="9" t="s">
        <v>143</v>
      </c>
      <c r="E10" s="10">
        <v>73.387237</v>
      </c>
      <c r="F10" s="11">
        <v>22.016171</v>
      </c>
      <c r="G10" s="12">
        <f t="shared" si="0"/>
        <v>0.299999998637365</v>
      </c>
      <c r="H10" s="13"/>
    </row>
    <row r="11" ht="22" customHeight="1" spans="1:8">
      <c r="A11" s="7"/>
      <c r="B11" s="7"/>
      <c r="C11" s="8" t="s">
        <v>132</v>
      </c>
      <c r="D11" s="9" t="s">
        <v>144</v>
      </c>
      <c r="E11" s="10">
        <v>1.937423</v>
      </c>
      <c r="F11" s="11">
        <v>0.968712</v>
      </c>
      <c r="G11" s="12">
        <f t="shared" si="0"/>
        <v>0.500000258074773</v>
      </c>
      <c r="H11" s="13"/>
    </row>
    <row r="12" ht="22" customHeight="1" spans="1:8">
      <c r="A12" s="7"/>
      <c r="B12" s="7"/>
      <c r="C12" s="8" t="s">
        <v>134</v>
      </c>
      <c r="D12" s="9" t="s">
        <v>145</v>
      </c>
      <c r="E12" s="10">
        <v>3.302425</v>
      </c>
      <c r="F12" s="11">
        <v>2.972183</v>
      </c>
      <c r="G12" s="12">
        <f t="shared" si="0"/>
        <v>0.900000151403893</v>
      </c>
      <c r="H12" s="13"/>
    </row>
    <row r="13" ht="22" customHeight="1" spans="1:8">
      <c r="A13" s="7"/>
      <c r="B13" s="7"/>
      <c r="C13" s="9" t="s">
        <v>136</v>
      </c>
      <c r="D13" s="9" t="s">
        <v>137</v>
      </c>
      <c r="E13" s="10">
        <v>0.297481</v>
      </c>
      <c r="F13" s="11">
        <v>0.297481</v>
      </c>
      <c r="G13" s="12">
        <f t="shared" si="0"/>
        <v>1</v>
      </c>
      <c r="H13" s="13"/>
    </row>
    <row r="14" ht="22" customHeight="1" spans="1:8">
      <c r="A14" s="7" t="s">
        <v>146</v>
      </c>
      <c r="B14" s="7" t="s">
        <v>147</v>
      </c>
      <c r="C14" s="8" t="s">
        <v>130</v>
      </c>
      <c r="D14" s="9" t="s">
        <v>148</v>
      </c>
      <c r="E14" s="10">
        <v>1808.9995</v>
      </c>
      <c r="F14" s="11">
        <v>1447.199644</v>
      </c>
      <c r="G14" s="12">
        <f t="shared" si="0"/>
        <v>0.800000024322837</v>
      </c>
      <c r="H14" s="13"/>
    </row>
    <row r="15" ht="22" customHeight="1" spans="1:8">
      <c r="A15" s="7"/>
      <c r="B15" s="7"/>
      <c r="C15" s="8" t="s">
        <v>132</v>
      </c>
      <c r="D15" s="9" t="s">
        <v>149</v>
      </c>
      <c r="E15" s="10">
        <v>39.61279</v>
      </c>
      <c r="F15" s="11">
        <v>20.319695</v>
      </c>
      <c r="G15" s="12">
        <f t="shared" si="0"/>
        <v>0.51295793606055</v>
      </c>
      <c r="H15" s="13"/>
    </row>
    <row r="16" ht="22" customHeight="1" spans="1:8">
      <c r="A16" s="7"/>
      <c r="B16" s="7"/>
      <c r="C16" s="8" t="s">
        <v>134</v>
      </c>
      <c r="D16" s="9" t="s">
        <v>150</v>
      </c>
      <c r="E16" s="10">
        <v>56.15</v>
      </c>
      <c r="F16" s="11">
        <v>50.5</v>
      </c>
      <c r="G16" s="12">
        <f t="shared" si="0"/>
        <v>0.899376669634906</v>
      </c>
      <c r="H16" s="13"/>
    </row>
    <row r="17" ht="22" customHeight="1" spans="1:8">
      <c r="A17" s="7"/>
      <c r="B17" s="7"/>
      <c r="C17" s="9" t="s">
        <v>136</v>
      </c>
      <c r="D17" s="9" t="s">
        <v>151</v>
      </c>
      <c r="E17" s="10">
        <v>5.9161</v>
      </c>
      <c r="F17" s="11">
        <v>5.9161</v>
      </c>
      <c r="G17" s="12">
        <f t="shared" si="0"/>
        <v>1</v>
      </c>
      <c r="H17" s="13"/>
    </row>
    <row r="18" ht="22" customHeight="1" spans="1:8">
      <c r="A18" s="7"/>
      <c r="B18" s="7"/>
      <c r="C18" s="9" t="s">
        <v>138</v>
      </c>
      <c r="D18" s="9" t="s">
        <v>139</v>
      </c>
      <c r="E18" s="10">
        <v>0.8</v>
      </c>
      <c r="F18" s="11">
        <v>0.8</v>
      </c>
      <c r="G18" s="12">
        <f t="shared" si="0"/>
        <v>1</v>
      </c>
      <c r="H18" s="13"/>
    </row>
    <row r="19" ht="22" customHeight="1" spans="1:8">
      <c r="A19" s="7"/>
      <c r="B19" s="7" t="s">
        <v>152</v>
      </c>
      <c r="C19" s="8" t="s">
        <v>130</v>
      </c>
      <c r="D19" s="9" t="s">
        <v>153</v>
      </c>
      <c r="E19" s="10">
        <v>239.479424</v>
      </c>
      <c r="F19" s="11">
        <v>191.583539</v>
      </c>
      <c r="G19" s="12">
        <f t="shared" si="0"/>
        <v>0.799999999164855</v>
      </c>
      <c r="H19" s="13"/>
    </row>
    <row r="20" ht="22" customHeight="1" spans="1:8">
      <c r="A20" s="7"/>
      <c r="B20" s="7"/>
      <c r="C20" s="8" t="s">
        <v>132</v>
      </c>
      <c r="D20" s="9" t="s">
        <v>154</v>
      </c>
      <c r="E20" s="10">
        <v>6.322257</v>
      </c>
      <c r="F20" s="11">
        <v>5.057805</v>
      </c>
      <c r="G20" s="12">
        <f t="shared" si="0"/>
        <v>0.799999905097183</v>
      </c>
      <c r="H20" s="13"/>
    </row>
    <row r="21" ht="22" customHeight="1" spans="1:8">
      <c r="A21" s="7"/>
      <c r="B21" s="7"/>
      <c r="C21" s="8" t="s">
        <v>134</v>
      </c>
      <c r="D21" s="9" t="s">
        <v>145</v>
      </c>
      <c r="E21" s="10">
        <v>10.567333</v>
      </c>
      <c r="F21" s="11">
        <v>10.567333</v>
      </c>
      <c r="G21" s="12">
        <f t="shared" si="0"/>
        <v>1</v>
      </c>
      <c r="H21" s="13"/>
    </row>
    <row r="22" ht="22" customHeight="1" spans="1:8">
      <c r="A22" s="7"/>
      <c r="B22" s="7"/>
      <c r="C22" s="9" t="s">
        <v>136</v>
      </c>
      <c r="D22" s="9" t="s">
        <v>155</v>
      </c>
      <c r="E22" s="11" t="s">
        <v>156</v>
      </c>
      <c r="F22" s="11">
        <v>0.8707</v>
      </c>
      <c r="G22" s="11"/>
      <c r="H22" s="13"/>
    </row>
    <row r="23" ht="22" customHeight="1" spans="1:8">
      <c r="A23" s="7"/>
      <c r="B23" s="7" t="s">
        <v>157</v>
      </c>
      <c r="C23" s="8" t="s">
        <v>130</v>
      </c>
      <c r="D23" s="9" t="s">
        <v>158</v>
      </c>
      <c r="E23" s="10">
        <v>38.892917</v>
      </c>
      <c r="F23" s="11">
        <v>23.33575</v>
      </c>
      <c r="G23" s="12">
        <f>F23/E23</f>
        <v>0.599999994857676</v>
      </c>
      <c r="H23" s="13"/>
    </row>
    <row r="24" ht="22" customHeight="1" spans="1:8">
      <c r="A24" s="7"/>
      <c r="B24" s="7"/>
      <c r="C24" s="8" t="s">
        <v>132</v>
      </c>
      <c r="D24" s="9" t="s">
        <v>149</v>
      </c>
      <c r="E24" s="10">
        <v>1.026773</v>
      </c>
      <c r="F24" s="11">
        <v>0</v>
      </c>
      <c r="G24" s="12">
        <f>F24/E24</f>
        <v>0</v>
      </c>
      <c r="H24" s="13"/>
    </row>
    <row r="25" ht="22" customHeight="1" spans="1:8">
      <c r="A25" s="7"/>
      <c r="B25" s="7"/>
      <c r="C25" s="8" t="s">
        <v>134</v>
      </c>
      <c r="D25" s="9" t="s">
        <v>159</v>
      </c>
      <c r="E25" s="10">
        <v>3</v>
      </c>
      <c r="F25" s="11"/>
      <c r="G25" s="12">
        <f>F25/E25</f>
        <v>0</v>
      </c>
      <c r="H25" s="13"/>
    </row>
    <row r="26" ht="22" customHeight="1" spans="1:8">
      <c r="A26" s="7"/>
      <c r="B26" s="7"/>
      <c r="C26" s="9" t="s">
        <v>136</v>
      </c>
      <c r="D26" s="9" t="s">
        <v>160</v>
      </c>
      <c r="E26" s="10">
        <v>0.2</v>
      </c>
      <c r="F26" s="11">
        <v>0.2</v>
      </c>
      <c r="G26" s="12">
        <f>F26/E26</f>
        <v>1</v>
      </c>
      <c r="H26" s="13"/>
    </row>
    <row r="27" ht="22" customHeight="1" spans="1:8">
      <c r="A27" s="14" t="s">
        <v>161</v>
      </c>
      <c r="B27" s="14" t="s">
        <v>162</v>
      </c>
      <c r="C27" s="15" t="s">
        <v>163</v>
      </c>
      <c r="D27" s="9" t="s">
        <v>164</v>
      </c>
      <c r="E27" s="11" t="s">
        <v>156</v>
      </c>
      <c r="F27" s="11"/>
      <c r="G27" s="12"/>
      <c r="H27" s="13"/>
    </row>
    <row r="28" ht="22" customHeight="1" spans="1:8">
      <c r="A28" s="16"/>
      <c r="B28" s="17"/>
      <c r="C28" s="8" t="s">
        <v>130</v>
      </c>
      <c r="D28" s="9" t="s">
        <v>165</v>
      </c>
      <c r="E28" s="10">
        <v>2082.6504</v>
      </c>
      <c r="F28" s="11">
        <v>1666.12032</v>
      </c>
      <c r="G28" s="12">
        <f t="shared" ref="G28:G55" si="1">F28/E28</f>
        <v>0.8</v>
      </c>
      <c r="H28" s="13"/>
    </row>
    <row r="29" ht="22" customHeight="1" spans="1:8">
      <c r="A29" s="16"/>
      <c r="B29" s="7" t="s">
        <v>166</v>
      </c>
      <c r="C29" s="8" t="s">
        <v>130</v>
      </c>
      <c r="D29" s="9" t="s">
        <v>167</v>
      </c>
      <c r="E29" s="10">
        <v>298.5142</v>
      </c>
      <c r="F29" s="11">
        <v>89.55426</v>
      </c>
      <c r="G29" s="12">
        <f t="shared" si="1"/>
        <v>0.3</v>
      </c>
      <c r="H29" s="13"/>
    </row>
    <row r="30" ht="22" customHeight="1" spans="1:8">
      <c r="A30" s="16"/>
      <c r="B30" s="7"/>
      <c r="C30" s="8" t="s">
        <v>132</v>
      </c>
      <c r="D30" s="9" t="s">
        <v>168</v>
      </c>
      <c r="E30" s="11" t="s">
        <v>156</v>
      </c>
      <c r="F30" s="11">
        <v>3.94</v>
      </c>
      <c r="G30" s="12"/>
      <c r="H30" s="13"/>
    </row>
    <row r="31" ht="22" customHeight="1" spans="1:8">
      <c r="A31" s="16"/>
      <c r="B31" s="7"/>
      <c r="C31" s="8" t="s">
        <v>134</v>
      </c>
      <c r="D31" s="9" t="s">
        <v>169</v>
      </c>
      <c r="E31" s="10">
        <v>12.9077</v>
      </c>
      <c r="F31" s="11">
        <v>11.61693</v>
      </c>
      <c r="G31" s="12">
        <f t="shared" si="1"/>
        <v>0.9</v>
      </c>
      <c r="H31" s="13"/>
    </row>
    <row r="32" ht="22" customHeight="1" spans="1:8">
      <c r="A32" s="16"/>
      <c r="B32" s="7" t="s">
        <v>142</v>
      </c>
      <c r="C32" s="8" t="s">
        <v>130</v>
      </c>
      <c r="D32" s="9" t="s">
        <v>143</v>
      </c>
      <c r="E32" s="10">
        <v>371.571936</v>
      </c>
      <c r="F32" s="11">
        <v>297.257548</v>
      </c>
      <c r="G32" s="12">
        <f t="shared" si="1"/>
        <v>0.799999997846985</v>
      </c>
      <c r="H32" s="13"/>
    </row>
    <row r="33" ht="22" customHeight="1" spans="1:8">
      <c r="A33" s="16"/>
      <c r="B33" s="7"/>
      <c r="C33" s="8" t="s">
        <v>132</v>
      </c>
      <c r="D33" s="9" t="s">
        <v>144</v>
      </c>
      <c r="E33" s="10">
        <v>6.130937</v>
      </c>
      <c r="F33" s="11">
        <v>4.90475</v>
      </c>
      <c r="G33" s="12">
        <f t="shared" si="1"/>
        <v>0.800000065242882</v>
      </c>
      <c r="H33" s="13"/>
    </row>
    <row r="34" ht="22" customHeight="1" spans="1:8">
      <c r="A34" s="16"/>
      <c r="B34" s="7"/>
      <c r="C34" s="8" t="s">
        <v>134</v>
      </c>
      <c r="D34" s="9" t="s">
        <v>170</v>
      </c>
      <c r="E34" s="18">
        <v>59.17</v>
      </c>
      <c r="F34" s="11">
        <v>53.26</v>
      </c>
      <c r="G34" s="12">
        <f t="shared" si="1"/>
        <v>0.900118303194186</v>
      </c>
      <c r="H34" s="13"/>
    </row>
    <row r="35" ht="22" customHeight="1" spans="1:8">
      <c r="A35" s="16"/>
      <c r="B35" s="7"/>
      <c r="C35" s="8"/>
      <c r="D35" s="9" t="s">
        <v>145</v>
      </c>
      <c r="E35" s="11" t="s">
        <v>156</v>
      </c>
      <c r="F35" s="11">
        <v>14.230265</v>
      </c>
      <c r="G35" s="12"/>
      <c r="H35" s="13"/>
    </row>
    <row r="36" ht="22" customHeight="1" spans="1:8">
      <c r="A36" s="16"/>
      <c r="B36" s="7"/>
      <c r="C36" s="9" t="s">
        <v>136</v>
      </c>
      <c r="D36" s="9" t="s">
        <v>160</v>
      </c>
      <c r="E36" s="11" t="s">
        <v>156</v>
      </c>
      <c r="F36" s="11">
        <v>5.906197</v>
      </c>
      <c r="G36" s="12"/>
      <c r="H36" s="13"/>
    </row>
    <row r="37" ht="22" customHeight="1" spans="1:8">
      <c r="A37" s="16"/>
      <c r="B37" s="7"/>
      <c r="C37" s="9" t="s">
        <v>138</v>
      </c>
      <c r="D37" s="9" t="s">
        <v>171</v>
      </c>
      <c r="E37" s="10">
        <v>3</v>
      </c>
      <c r="F37" s="11"/>
      <c r="G37" s="12">
        <f t="shared" si="1"/>
        <v>0</v>
      </c>
      <c r="H37" s="13"/>
    </row>
    <row r="38" ht="22" customHeight="1" spans="1:8">
      <c r="A38" s="16"/>
      <c r="B38" s="7"/>
      <c r="C38" s="9" t="s">
        <v>138</v>
      </c>
      <c r="D38" s="9" t="s">
        <v>139</v>
      </c>
      <c r="E38" s="11" t="s">
        <v>156</v>
      </c>
      <c r="F38" s="11">
        <v>0.8</v>
      </c>
      <c r="G38" s="12"/>
      <c r="H38" s="13"/>
    </row>
    <row r="39" ht="22" customHeight="1" spans="1:8">
      <c r="A39" s="17"/>
      <c r="B39" s="7"/>
      <c r="C39" s="8" t="s">
        <v>140</v>
      </c>
      <c r="D39" s="9" t="s">
        <v>172</v>
      </c>
      <c r="E39" s="10">
        <v>16.036</v>
      </c>
      <c r="F39" s="11">
        <v>16.036</v>
      </c>
      <c r="G39" s="12">
        <f t="shared" si="1"/>
        <v>1</v>
      </c>
      <c r="H39" s="13"/>
    </row>
    <row r="40" ht="22" customHeight="1" spans="1:8">
      <c r="A40" s="7" t="s">
        <v>173</v>
      </c>
      <c r="B40" s="7" t="s">
        <v>129</v>
      </c>
      <c r="C40" s="8" t="s">
        <v>130</v>
      </c>
      <c r="D40" s="9" t="s">
        <v>174</v>
      </c>
      <c r="E40" s="10">
        <v>396.485029</v>
      </c>
      <c r="F40" s="11">
        <v>317.188</v>
      </c>
      <c r="G40" s="12">
        <f t="shared" si="1"/>
        <v>0.799999941485811</v>
      </c>
      <c r="H40" s="13"/>
    </row>
    <row r="41" ht="22" customHeight="1" spans="1:8">
      <c r="A41" s="7"/>
      <c r="B41" s="7"/>
      <c r="C41" s="8" t="s">
        <v>132</v>
      </c>
      <c r="D41" s="9" t="s">
        <v>154</v>
      </c>
      <c r="E41" s="10">
        <v>10.4672</v>
      </c>
      <c r="F41" s="11">
        <v>8.37376</v>
      </c>
      <c r="G41" s="12">
        <f t="shared" si="1"/>
        <v>0.8</v>
      </c>
      <c r="H41" s="13"/>
    </row>
    <row r="42" ht="22" customHeight="1" spans="1:8">
      <c r="A42" s="7"/>
      <c r="B42" s="7"/>
      <c r="C42" s="8" t="s">
        <v>134</v>
      </c>
      <c r="D42" s="9" t="s">
        <v>135</v>
      </c>
      <c r="E42" s="10">
        <v>14.27346</v>
      </c>
      <c r="F42" s="11">
        <v>12.846114</v>
      </c>
      <c r="G42" s="12">
        <f t="shared" si="1"/>
        <v>0.9</v>
      </c>
      <c r="H42" s="13"/>
    </row>
    <row r="43" ht="22" customHeight="1" spans="1:8">
      <c r="A43" s="7"/>
      <c r="B43" s="7"/>
      <c r="C43" s="8" t="s">
        <v>140</v>
      </c>
      <c r="D43" s="9" t="s">
        <v>175</v>
      </c>
      <c r="E43" s="10">
        <v>2.707294</v>
      </c>
      <c r="F43" s="11">
        <v>2.707294</v>
      </c>
      <c r="G43" s="12">
        <f t="shared" si="1"/>
        <v>1</v>
      </c>
      <c r="H43" s="13"/>
    </row>
    <row r="44" ht="22" customHeight="1" spans="1:8">
      <c r="A44" s="7"/>
      <c r="B44" s="7" t="s">
        <v>176</v>
      </c>
      <c r="C44" s="8" t="s">
        <v>130</v>
      </c>
      <c r="D44" s="9" t="s">
        <v>143</v>
      </c>
      <c r="E44" s="10">
        <v>65.22385</v>
      </c>
      <c r="F44" s="11">
        <v>0</v>
      </c>
      <c r="G44" s="12">
        <f t="shared" si="1"/>
        <v>0</v>
      </c>
      <c r="H44" s="13"/>
    </row>
    <row r="45" ht="22" customHeight="1" spans="1:8">
      <c r="A45" s="7"/>
      <c r="B45" s="3"/>
      <c r="C45" s="8" t="s">
        <v>134</v>
      </c>
      <c r="D45" s="9" t="s">
        <v>145</v>
      </c>
      <c r="E45" s="10">
        <v>2.348059</v>
      </c>
      <c r="F45" s="11"/>
      <c r="G45" s="12">
        <f t="shared" si="1"/>
        <v>0</v>
      </c>
      <c r="H45" s="13"/>
    </row>
    <row r="46" ht="22" customHeight="1" spans="1:8">
      <c r="A46" s="7"/>
      <c r="B46" s="3"/>
      <c r="C46" s="9" t="s">
        <v>136</v>
      </c>
      <c r="D46" s="9" t="s">
        <v>137</v>
      </c>
      <c r="E46" s="10">
        <v>0.255021</v>
      </c>
      <c r="F46" s="11">
        <v>0.255021</v>
      </c>
      <c r="G46" s="12">
        <f t="shared" si="1"/>
        <v>1</v>
      </c>
      <c r="H46" s="13"/>
    </row>
    <row r="47" ht="28" customHeight="1" spans="1:8">
      <c r="A47" s="14" t="s">
        <v>177</v>
      </c>
      <c r="B47" s="7" t="s">
        <v>162</v>
      </c>
      <c r="C47" s="8" t="s">
        <v>130</v>
      </c>
      <c r="D47" s="9" t="s">
        <v>178</v>
      </c>
      <c r="E47" s="10">
        <v>54.701035</v>
      </c>
      <c r="F47" s="11"/>
      <c r="G47" s="12">
        <f t="shared" si="1"/>
        <v>0</v>
      </c>
      <c r="H47" s="13"/>
    </row>
    <row r="48" ht="28" customHeight="1" spans="1:8">
      <c r="A48" s="17"/>
      <c r="B48" s="7"/>
      <c r="C48" s="8" t="s">
        <v>140</v>
      </c>
      <c r="D48" s="9" t="s">
        <v>175</v>
      </c>
      <c r="E48" s="10">
        <v>4.514797</v>
      </c>
      <c r="F48" s="11">
        <v>4.514797</v>
      </c>
      <c r="G48" s="12">
        <f t="shared" si="1"/>
        <v>1</v>
      </c>
      <c r="H48" s="13"/>
    </row>
    <row r="49" ht="27" customHeight="1" spans="1:8">
      <c r="A49" s="7" t="s">
        <v>179</v>
      </c>
      <c r="B49" s="7" t="s">
        <v>162</v>
      </c>
      <c r="C49" s="8" t="s">
        <v>130</v>
      </c>
      <c r="D49" s="9" t="s">
        <v>174</v>
      </c>
      <c r="E49" s="10">
        <v>129.822852</v>
      </c>
      <c r="F49" s="11"/>
      <c r="G49" s="12">
        <f t="shared" si="1"/>
        <v>0</v>
      </c>
      <c r="H49" s="13"/>
    </row>
    <row r="50" ht="27" customHeight="1" spans="1:8">
      <c r="A50" s="7"/>
      <c r="B50" s="7"/>
      <c r="C50" s="8" t="s">
        <v>132</v>
      </c>
      <c r="D50" s="9" t="s">
        <v>180</v>
      </c>
      <c r="E50" s="11" t="s">
        <v>156</v>
      </c>
      <c r="F50" s="11">
        <v>2.7418</v>
      </c>
      <c r="G50" s="12"/>
      <c r="H50" s="13"/>
    </row>
    <row r="51" ht="22" customHeight="1" spans="1:8">
      <c r="A51" s="14" t="s">
        <v>181</v>
      </c>
      <c r="B51" s="14" t="s">
        <v>162</v>
      </c>
      <c r="C51" s="8" t="s">
        <v>130</v>
      </c>
      <c r="D51" s="9" t="s">
        <v>174</v>
      </c>
      <c r="E51" s="10">
        <v>291.699479</v>
      </c>
      <c r="F51" s="11"/>
      <c r="G51" s="12">
        <f t="shared" si="1"/>
        <v>0</v>
      </c>
      <c r="H51" s="13"/>
    </row>
    <row r="52" ht="22" customHeight="1" spans="1:8">
      <c r="A52" s="16"/>
      <c r="B52" s="16"/>
      <c r="C52" s="8" t="s">
        <v>182</v>
      </c>
      <c r="D52" s="9" t="s">
        <v>170</v>
      </c>
      <c r="E52" s="11" t="s">
        <v>156</v>
      </c>
      <c r="F52" s="11">
        <v>11.34</v>
      </c>
      <c r="G52" s="12"/>
      <c r="H52" s="13"/>
    </row>
    <row r="53" ht="22" customHeight="1" spans="1:8">
      <c r="A53" s="16"/>
      <c r="B53" s="16"/>
      <c r="C53" s="8" t="s">
        <v>132</v>
      </c>
      <c r="D53" s="9" t="s">
        <v>183</v>
      </c>
      <c r="E53" s="11" t="s">
        <v>156</v>
      </c>
      <c r="F53" s="11">
        <v>2.85</v>
      </c>
      <c r="G53" s="12"/>
      <c r="H53" s="13"/>
    </row>
    <row r="54" ht="22" customHeight="1" spans="1:8">
      <c r="A54" s="16"/>
      <c r="B54" s="16"/>
      <c r="C54" s="8" t="s">
        <v>184</v>
      </c>
      <c r="D54" s="9"/>
      <c r="E54" s="11" t="s">
        <v>156</v>
      </c>
      <c r="F54" s="11">
        <v>22.1</v>
      </c>
      <c r="G54" s="12"/>
      <c r="H54" s="13"/>
    </row>
    <row r="55" ht="46" customHeight="1" spans="1:8">
      <c r="A55" s="7" t="s">
        <v>185</v>
      </c>
      <c r="B55" s="7" t="s">
        <v>162</v>
      </c>
      <c r="C55" s="8" t="s">
        <v>130</v>
      </c>
      <c r="D55" s="9" t="s">
        <v>174</v>
      </c>
      <c r="E55" s="10">
        <v>131.163574</v>
      </c>
      <c r="F55" s="11"/>
      <c r="G55" s="12">
        <f>F55/E55</f>
        <v>0</v>
      </c>
      <c r="H55" s="13"/>
    </row>
    <row r="56" ht="46" customHeight="1" spans="1:8">
      <c r="A56" s="7"/>
      <c r="B56" s="7"/>
      <c r="C56" s="8" t="s">
        <v>134</v>
      </c>
      <c r="D56" s="9" t="s">
        <v>150</v>
      </c>
      <c r="E56" s="10">
        <v>4.72</v>
      </c>
      <c r="F56" s="11"/>
      <c r="G56" s="12">
        <f>F56/E56</f>
        <v>0</v>
      </c>
      <c r="H56" s="13"/>
    </row>
    <row r="57" ht="52" customHeight="1" spans="1:8">
      <c r="A57" s="7" t="s">
        <v>186</v>
      </c>
      <c r="B57" s="7" t="s">
        <v>162</v>
      </c>
      <c r="C57" s="8" t="s">
        <v>130</v>
      </c>
      <c r="D57" s="9" t="s">
        <v>174</v>
      </c>
      <c r="E57" s="10">
        <v>99.555855</v>
      </c>
      <c r="F57" s="11"/>
      <c r="G57" s="12">
        <f>F57/E57</f>
        <v>0</v>
      </c>
      <c r="H57" s="13"/>
    </row>
    <row r="58" ht="52" customHeight="1" spans="1:8">
      <c r="A58" s="7"/>
      <c r="B58" s="7"/>
      <c r="C58" s="8" t="s">
        <v>134</v>
      </c>
      <c r="D58" s="9" t="s">
        <v>150</v>
      </c>
      <c r="E58" s="11" t="s">
        <v>156</v>
      </c>
      <c r="F58" s="11"/>
      <c r="G58" s="12"/>
      <c r="H58" s="13"/>
    </row>
  </sheetData>
  <mergeCells count="33">
    <mergeCell ref="A1:H1"/>
    <mergeCell ref="F2:G2"/>
    <mergeCell ref="A2:A3"/>
    <mergeCell ref="A4:A13"/>
    <mergeCell ref="A14:A26"/>
    <mergeCell ref="A27:A39"/>
    <mergeCell ref="A40:A46"/>
    <mergeCell ref="A47:A48"/>
    <mergeCell ref="A49:A50"/>
    <mergeCell ref="A51:A54"/>
    <mergeCell ref="A55:A56"/>
    <mergeCell ref="A57:A58"/>
    <mergeCell ref="B2:B3"/>
    <mergeCell ref="B4:B9"/>
    <mergeCell ref="B10:B13"/>
    <mergeCell ref="B14:B18"/>
    <mergeCell ref="B19:B22"/>
    <mergeCell ref="B23:B26"/>
    <mergeCell ref="B27:B28"/>
    <mergeCell ref="B29:B31"/>
    <mergeCell ref="B32:B39"/>
    <mergeCell ref="B40:B43"/>
    <mergeCell ref="B44:B46"/>
    <mergeCell ref="B47:B48"/>
    <mergeCell ref="B49:B50"/>
    <mergeCell ref="B51:B54"/>
    <mergeCell ref="B55:B56"/>
    <mergeCell ref="B57:B58"/>
    <mergeCell ref="C2:C3"/>
    <mergeCell ref="C34:C35"/>
    <mergeCell ref="D2:D3"/>
    <mergeCell ref="E2:E3"/>
    <mergeCell ref="H2:H3"/>
  </mergeCells>
  <printOptions horizontalCentered="1"/>
  <pageMargins left="0.156944444444444" right="0.156944444444444" top="0.629861111111111" bottom="0.786805555555556" header="0.5" footer="0.5"/>
  <pageSetup paperSize="9" orientation="landscape" horizontalDpi="600"/>
  <headerFooter>
    <oddFooter>&amp;C第 &amp;P 页，共 &amp;N 页</oddFooter>
  </headerFooter>
  <rowBreaks count="2" manualBreakCount="2">
    <brk id="13" max="7" man="1"/>
    <brk id="26" max="7"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决策</vt:lpstr>
      <vt:lpstr>过程</vt:lpstr>
      <vt:lpstr>产出</vt:lpstr>
      <vt:lpstr>效益</vt:lpstr>
      <vt:lpstr>工程项目明细表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张司懿</cp:lastModifiedBy>
  <dcterms:created xsi:type="dcterms:W3CDTF">2016-07-31T08:24:00Z</dcterms:created>
  <cp:lastPrinted>2019-12-27T03:59:00Z</cp:lastPrinted>
  <dcterms:modified xsi:type="dcterms:W3CDTF">2024-10-24T02:57:45Z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2052-12.1.0.18276</vt:lpwstr>
  </property>
  <property fmtid="{D5CDD505-2E9C-101B-9397-08002B2CF9AE}" pid="3" name="ICV">
    <vt:lpwstr>1DBDA082CA9746AB813099413D1AC6F1</vt:lpwstr>
  </property>
  <property fmtid="{D5CDD505-2E9C-101B-9397-08002B2CF9AE}" pid="4" name="KSOReadingLayout">
    <vt:bool>true</vt:bool>
  </property>
</Properties>
</file>